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20" yWindow="105" windowWidth="6225" windowHeight="5520" activeTab="0"/>
  </bookViews>
  <sheets>
    <sheet name="Districtuse" sheetId="1" r:id="rId1"/>
    <sheet name="Countyuseonly" sheetId="4" r:id="rId2"/>
    <sheet name="L2Wrksht" sheetId="3" r:id="rId3"/>
    <sheet name="Votertracker" sheetId="5" r:id="rId4"/>
  </sheets>
  <definedNames>
    <definedName name="_xlnm.Print_Area" localSheetId="1">'Countyuseonly'!$A$1:$I$28</definedName>
    <definedName name="_xlnm.Print_Area" localSheetId="0">'Districtuse'!$A$1:$F$24</definedName>
    <definedName name="_xlnm.Print_Area" localSheetId="3">'Votertracker'!$A$2:$G$34</definedName>
  </definedNames>
  <calcPr calcId="162913"/>
</workbook>
</file>

<file path=xl/comments4.xml><?xml version="1.0" encoding="utf-8"?>
<comments xmlns="http://schemas.openxmlformats.org/spreadsheetml/2006/main">
  <authors>
    <author>Gary Houde</author>
  </authors>
  <commentList>
    <comment ref="C29" authorId="0">
      <text>
        <r>
          <rPr>
            <b/>
            <sz val="9"/>
            <rFont val="Tahoma"/>
            <family val="2"/>
          </rPr>
          <t>Gary Houde:</t>
        </r>
        <r>
          <rPr>
            <sz val="9"/>
            <rFont val="Tahoma"/>
            <family val="2"/>
          </rPr>
          <t xml:space="preserve">
</t>
        </r>
      </text>
    </comment>
  </commentList>
</comments>
</file>

<file path=xl/sharedStrings.xml><?xml version="1.0" encoding="utf-8"?>
<sst xmlns="http://schemas.openxmlformats.org/spreadsheetml/2006/main" count="163" uniqueCount="153">
  <si>
    <t>District or Taxing Unit's Name:</t>
  </si>
  <si>
    <t>Fund</t>
  </si>
  <si>
    <t>Cash Forward Balance</t>
  </si>
  <si>
    <r>
      <t xml:space="preserve">Other revenue </t>
    </r>
    <r>
      <rPr>
        <b/>
        <i/>
        <u val="single"/>
        <sz val="8"/>
        <rFont val="Times New Roman"/>
        <family val="1"/>
      </rPr>
      <t>NOT</t>
    </r>
    <r>
      <rPr>
        <b/>
        <sz val="8"/>
        <rFont val="Times New Roman"/>
        <family val="1"/>
      </rPr>
      <t xml:space="preserve"> shown in Column 5</t>
    </r>
  </si>
  <si>
    <t>Phone Number:</t>
  </si>
  <si>
    <t>Balance to be levied</t>
  </si>
  <si>
    <t>Fax Number:</t>
  </si>
  <si>
    <t>Signature of District Representative</t>
  </si>
  <si>
    <t>Total Approved Budget*</t>
  </si>
  <si>
    <t>(               )</t>
  </si>
  <si>
    <t>Column Total:</t>
  </si>
  <si>
    <t xml:space="preserve">I certify that the amounts shown above accurately reflect the budget being certified in accordance with the provisions of I.C. §63-803. </t>
  </si>
  <si>
    <t>To the best of my knowledge, this district has established and adopted this budget in accordance with all provisions of Idaho Law.</t>
  </si>
  <si>
    <t>Email Address:</t>
  </si>
  <si>
    <t>Please print above:  Contact Name and Mailing Address</t>
  </si>
  <si>
    <t>* = Do not include revenue allocated to urban renewal agencies.</t>
  </si>
  <si>
    <t>Col. 2 minus (Cols. 3+4+ 5)</t>
  </si>
  <si>
    <t xml:space="preserve">District Name: </t>
  </si>
  <si>
    <t>(1)</t>
  </si>
  <si>
    <t>Multiply line 1 by 3%.</t>
  </si>
  <si>
    <t>(2)</t>
  </si>
  <si>
    <t>County Name</t>
  </si>
  <si>
    <t>Value</t>
  </si>
  <si>
    <t>(A)</t>
  </si>
  <si>
    <t>(B)</t>
  </si>
  <si>
    <t>(C)</t>
  </si>
  <si>
    <t>(D)</t>
  </si>
  <si>
    <t>(3)</t>
  </si>
  <si>
    <t>Total Annexation Value:</t>
  </si>
  <si>
    <t>(4)</t>
  </si>
  <si>
    <t>(5)</t>
  </si>
  <si>
    <t>(6)</t>
  </si>
  <si>
    <t>(7)</t>
  </si>
  <si>
    <t>(8)</t>
  </si>
  <si>
    <t>(9)</t>
  </si>
  <si>
    <t>Property Tax Replacement:</t>
  </si>
  <si>
    <t>Enter yearly amount of the agricultural equipment replacement money.</t>
  </si>
  <si>
    <t>(10)</t>
  </si>
  <si>
    <t>(11)</t>
  </si>
  <si>
    <t>(12)</t>
  </si>
  <si>
    <t>(13)</t>
  </si>
  <si>
    <t>(14)</t>
  </si>
  <si>
    <t>Date:</t>
  </si>
  <si>
    <t>Title:</t>
  </si>
  <si>
    <t>Enter yearly amount of the personal property replacement money.</t>
  </si>
  <si>
    <t>(the L-2 worksheet and applicable "Voter Approved Fund Tracker" and budget publication must be attached)</t>
  </si>
  <si>
    <t>(15)</t>
  </si>
  <si>
    <t>Total of New Construction Roll Value:</t>
  </si>
  <si>
    <t>Levy Rate Calculation Worksheet</t>
  </si>
  <si>
    <t>For County Use Only</t>
  </si>
  <si>
    <t>District's Name:</t>
  </si>
  <si>
    <t>DO NOT ENTER IN SHADED AREAS:</t>
  </si>
  <si>
    <t>For I.C. §63-1305 Judgments, I.C §33-802 Judgment Obligations, temporary Override/Supplemental, and School Emergency funds increment</t>
  </si>
  <si>
    <t>Market Value Area:</t>
  </si>
  <si>
    <t>Less U/R Increment</t>
  </si>
  <si>
    <t>U/R Increment Values</t>
  </si>
  <si>
    <t>Taxable Value plus Increment</t>
  </si>
  <si>
    <t>County</t>
  </si>
  <si>
    <t>(A) Net Taxable Market Value</t>
  </si>
  <si>
    <t>(B) Total Net Increment Value</t>
  </si>
  <si>
    <t>(C) Partial Increment Value</t>
  </si>
  <si>
    <t>(D) Increment Value of Annexed Area Only</t>
  </si>
  <si>
    <t>Net Value plus ALL Increment  (A+B)</t>
  </si>
  <si>
    <t>Net Value plus Partial Increment Only (A+C)</t>
  </si>
  <si>
    <t>Net Value plus Annexation Increment Only (A+D)</t>
  </si>
  <si>
    <t>Total Value:</t>
  </si>
  <si>
    <t>U/R Key Code:</t>
  </si>
  <si>
    <t>U/R Key Code</t>
  </si>
  <si>
    <t>Leave Blank if NO U/R Increment added.</t>
  </si>
  <si>
    <t>1 = All increment added.</t>
  </si>
  <si>
    <t>Levy Calculation Area</t>
  </si>
  <si>
    <t>2 = Partial increment added.</t>
  </si>
  <si>
    <t>Maximum Levy</t>
  </si>
  <si>
    <t>3 = Annexation increment added.</t>
  </si>
  <si>
    <t>Limit Testing Area</t>
  </si>
  <si>
    <t>Levy Rate</t>
  </si>
  <si>
    <t>Maximum Levy Rate</t>
  </si>
  <si>
    <t>"Over Max"</t>
  </si>
  <si>
    <t>Totals:</t>
  </si>
  <si>
    <t>Voter Approved Fund Tracker</t>
  </si>
  <si>
    <t>Attach to L-2 Form If Applicable</t>
  </si>
  <si>
    <t>District Name:</t>
  </si>
  <si>
    <r>
      <t xml:space="preserve">Date of Election
</t>
    </r>
    <r>
      <rPr>
        <b/>
        <sz val="10"/>
        <color indexed="8"/>
        <rFont val="Times New Roman"/>
        <family val="1"/>
      </rPr>
      <t>(If current year attach copy of Ballot)</t>
    </r>
  </si>
  <si>
    <t>Term of Initiative</t>
  </si>
  <si>
    <t>Annual Amount Authorized by Voters</t>
  </si>
  <si>
    <t>1st Calendar Year Levied</t>
  </si>
  <si>
    <t>Override Funds Available to All Districts</t>
  </si>
  <si>
    <t>2 Yr Override I.C. §63-802</t>
  </si>
  <si>
    <t>Permanent Override I.C.§63-802</t>
  </si>
  <si>
    <t xml:space="preserve">School District Funds </t>
  </si>
  <si>
    <t>Supplemental Funds</t>
  </si>
  <si>
    <t>Temporary School Supplemental I.C. §33-802(3)</t>
  </si>
  <si>
    <t>Permanent School Supplemental I.C. §33-802(5)</t>
  </si>
  <si>
    <t>Plant Facilities Transfer to Supplemental I.C. §33-804</t>
  </si>
  <si>
    <t>(Total Plant Facilities and Transfer to Supplemental can not exceed the annual Plant Facilities approved by voters.)</t>
  </si>
  <si>
    <t>Cosa Funds</t>
  </si>
  <si>
    <t>COSA Funds (50% Voter Approval 10 yr)</t>
  </si>
  <si>
    <t>COSA Maintenance (2/3 Voter Approval 10 yr)</t>
  </si>
  <si>
    <t>COSA Plant Facilities (3 yrs)</t>
  </si>
  <si>
    <t>Plant Facilities Funds</t>
  </si>
  <si>
    <t>Plant Facilities (10 yrs)</t>
  </si>
  <si>
    <t>If voters approved an increase in the annual amount but did not change the term enter the amount of increase here.</t>
  </si>
  <si>
    <t>Safe School Plant Facilities (20 yrs)</t>
  </si>
  <si>
    <t>District Bond Fund(s) (refer to district code for specifics)</t>
  </si>
  <si>
    <t>Bond Election Date</t>
  </si>
  <si>
    <t>Bond Expiration Date</t>
  </si>
  <si>
    <t>Prior Year 
P-Tax $</t>
  </si>
  <si>
    <t>Current Year 
P-Tax Reported on L-2 Col. 6</t>
  </si>
  <si>
    <t>% Change (+/- 20% Explanation Required)</t>
  </si>
  <si>
    <t>"Yes" = Explanation 
Required</t>
  </si>
  <si>
    <t>Bond (1)</t>
  </si>
  <si>
    <t>Bond (2)</t>
  </si>
  <si>
    <t>Bond (3)</t>
  </si>
  <si>
    <t>Bond (4)</t>
  </si>
  <si>
    <t>Attach to your L-2 form and return to your County Clerk.</t>
  </si>
  <si>
    <t>Modified 5/7/2015</t>
  </si>
  <si>
    <t>Enter the 2017 value of district's new construction roll from each applicable county below:</t>
  </si>
  <si>
    <t>Enter the 2017 value of annexation from property assessed by the county.</t>
  </si>
  <si>
    <r>
      <t xml:space="preserve">Enter the 2017 value of annexation from </t>
    </r>
    <r>
      <rPr>
        <b/>
        <sz val="12"/>
        <rFont val="Times New Roman"/>
        <family val="1"/>
      </rPr>
      <t>Operating Property</t>
    </r>
    <r>
      <rPr>
        <sz val="12"/>
        <rFont val="Times New Roman"/>
        <family val="1"/>
      </rPr>
      <t>.</t>
    </r>
  </si>
  <si>
    <t>Enter the total 2016 approved non-exempt levy rate.</t>
  </si>
  <si>
    <t>(16)</t>
  </si>
  <si>
    <t>If voters approved an increase of the annual amount but did not change the term enter the amount of increase here.</t>
  </si>
  <si>
    <t xml:space="preserve">Property Tax Substitute Funds List:  </t>
  </si>
  <si>
    <t>Please enter any U/R increment</t>
  </si>
  <si>
    <t>maximum levy rate below.</t>
  </si>
  <si>
    <t>Enter the fund's</t>
  </si>
  <si>
    <t>Computation of allowable 3% budget increase:</t>
  </si>
  <si>
    <t>Enter the amount from the "Highest Non-Exempt P-Tax Budget + P-Tax Replacement" column from the "Maximum Budget and Forgone Amount Worksheet."</t>
  </si>
  <si>
    <t>Solar Farm Tax not applicable in 2017.</t>
  </si>
  <si>
    <t>Enter the forgone amount included in your budget.  This amount can't exceed what is reported on the attached resolution.</t>
  </si>
  <si>
    <t>New Construction &amp; Annexation allowable budget increases:</t>
  </si>
  <si>
    <t>Enter the Total amount reported in column 7 of the Property Tax Substitute Funds List.</t>
  </si>
  <si>
    <t>Enter the Solar Farm Tax reported in column 1 of the Property Tax Substitute Funds List.</t>
  </si>
  <si>
    <t>2017 L-2 Worksheet (must be attached to the L-2 form)</t>
  </si>
  <si>
    <r>
      <t xml:space="preserve">value added if </t>
    </r>
    <r>
      <rPr>
        <b/>
        <u val="single"/>
        <sz val="12"/>
        <rFont val="Times New Roman"/>
        <family val="1"/>
      </rPr>
      <t>first certified</t>
    </r>
    <r>
      <rPr>
        <b/>
        <sz val="12"/>
        <rFont val="Times New Roman"/>
        <family val="1"/>
      </rPr>
      <t xml:space="preserve"> after 12/31/2007.  For Bonds, and Plant Facility, increment value added if </t>
    </r>
    <r>
      <rPr>
        <b/>
        <u val="single"/>
        <sz val="12"/>
        <rFont val="Times New Roman"/>
        <family val="1"/>
      </rPr>
      <t xml:space="preserve">voter approved </t>
    </r>
    <r>
      <rPr>
        <b/>
        <sz val="12"/>
        <rFont val="Times New Roman"/>
        <family val="1"/>
      </rPr>
      <t>after 12/31/2007, or if new RAA or RAA annexation.</t>
    </r>
  </si>
  <si>
    <t>For any existing funds, the levy may need to be computed using part of the increment value if boundary changes have occurred.</t>
  </si>
  <si>
    <t>Total Non-Exempt Allowable Budget (before P-tax Replacement and P-tax Substitute Funds deductions):</t>
  </si>
  <si>
    <t>New Construction Roll allowable budget increase (multiply line 4 by line 6).</t>
  </si>
  <si>
    <t>Annexation allowable budget increase (multiply line 5 by line 6).</t>
  </si>
  <si>
    <t>Add lines 1+2+3+7+8</t>
  </si>
  <si>
    <t>Maximum Allowable Non-exempt Property Tax, Excluding Forgone Amount, to be Levied:</t>
  </si>
  <si>
    <t>This is the maximum allowable non-exempt property tax budget excluding forgone amount.  Subtract line 14 from line 9.</t>
  </si>
  <si>
    <t>Enter the total forgone amount from the "Maximum Budget and Forgone Amount Worksheet."</t>
  </si>
  <si>
    <t>(17)</t>
  </si>
  <si>
    <t>(18)</t>
  </si>
  <si>
    <t>Maximum Allowable Non-exempt Property Tax, Including Forgone Amount, to be Levied:</t>
  </si>
  <si>
    <t>This is the maximum allowable non-exempt property tax budget including forgone amount.  Add Line 15 and 18.</t>
  </si>
  <si>
    <t>(19)</t>
  </si>
  <si>
    <t>Enter the total of lines 10 thru 13: (Must match col. 5 budget total of L-2).</t>
  </si>
  <si>
    <r>
      <t xml:space="preserve">DISTRICTS:   Complete this bottom section </t>
    </r>
    <r>
      <rPr>
        <b/>
        <u val="single"/>
        <sz val="12"/>
        <rFont val="Times New Roman"/>
        <family val="1"/>
      </rPr>
      <t>ONLY</t>
    </r>
    <r>
      <rPr>
        <b/>
        <sz val="12"/>
        <rFont val="Times New Roman"/>
        <family val="1"/>
      </rPr>
      <t xml:space="preserve"> if your District plans to take or disclaim any Forgone Amount.   
Attach any resolutions to include or disclaim.</t>
    </r>
  </si>
  <si>
    <t>Property Tax Replacement From Line 14 of L-2 Worksheet</t>
  </si>
  <si>
    <t>Enter any disclaimed forgone amount.  This amount can't exceed what is reported on the resolution.</t>
  </si>
  <si>
    <r>
      <t xml:space="preserve">If the budget includes any forgone amount, complete this section:
</t>
    </r>
    <r>
      <rPr>
        <sz val="14"/>
        <rFont val="Times New Roman"/>
        <family val="1"/>
      </rPr>
      <t>I, the undersigned, attest that this district held a public hearing and approved the attached resolution that indicates that up to 
$</t>
    </r>
    <r>
      <rPr>
        <u val="single"/>
        <sz val="14"/>
        <rFont val="Times New Roman"/>
        <family val="1"/>
      </rPr>
      <t xml:space="preserve">                         </t>
    </r>
    <r>
      <rPr>
        <sz val="14"/>
        <rFont val="Times New Roman"/>
        <family val="1"/>
      </rPr>
      <t xml:space="preserve"> of available forgone increase is authorized to be levied and the specific purpose for which this amount is being budgeted.  This amount can not exceed the lesser of the amount shown in the resolution or line 16 of the L-2 worksheet.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</si>
</sst>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_);_(* \(#,##0\);_(* &quot;-&quot;??_);_(@_)"/>
    <numFmt numFmtId="165" formatCode="yyyy"/>
    <numFmt numFmtId="166" formatCode="0.000000000"/>
    <numFmt numFmtId="167" formatCode="mmm/yyyy"/>
  </numFmts>
  <fonts count="20">
    <font>
      <sz val="12"/>
      <name val="Times New Roman"/>
      <family val="2"/>
    </font>
    <font>
      <sz val="10"/>
      <name val="Arial"/>
      <family val="2"/>
    </font>
    <font>
      <sz val="12"/>
      <color theme="1"/>
      <name val="Times New Roman"/>
      <family val="2"/>
    </font>
    <font>
      <b/>
      <sz val="10"/>
      <name val="Times New Roman"/>
      <family val="1"/>
    </font>
    <font>
      <b/>
      <sz val="12"/>
      <name val="Times New Roman"/>
      <family val="1"/>
    </font>
    <font>
      <b/>
      <sz val="8"/>
      <name val="Times New Roman"/>
      <family val="1"/>
    </font>
    <font>
      <b/>
      <i/>
      <u val="single"/>
      <sz val="8"/>
      <name val="Times New Roman"/>
      <family val="1"/>
    </font>
    <font>
      <b/>
      <sz val="16"/>
      <name val="Times New Roman"/>
      <family val="1"/>
    </font>
    <font>
      <b/>
      <sz val="11"/>
      <name val="Times New Roman"/>
      <family val="1"/>
    </font>
    <font>
      <b/>
      <sz val="14"/>
      <name val="Times New Roman"/>
      <family val="1"/>
    </font>
    <font>
      <sz val="14"/>
      <name val="Times New Roman"/>
      <family val="1"/>
    </font>
    <font>
      <u val="single"/>
      <sz val="14"/>
      <name val="Times New Roman"/>
      <family val="1"/>
    </font>
    <font>
      <b/>
      <u val="single"/>
      <sz val="12"/>
      <name val="Times New Roman"/>
      <family val="1"/>
    </font>
    <font>
      <b/>
      <sz val="14"/>
      <color theme="1"/>
      <name val="Times New Roman"/>
      <family val="1"/>
    </font>
    <font>
      <b/>
      <sz val="12"/>
      <color theme="1"/>
      <name val="Times New Roman"/>
      <family val="1"/>
    </font>
    <font>
      <b/>
      <sz val="10"/>
      <color indexed="8"/>
      <name val="Times New Roman"/>
      <family val="1"/>
    </font>
    <font>
      <sz val="10"/>
      <name val="Times New Roman"/>
      <family val="1"/>
    </font>
    <font>
      <sz val="8"/>
      <color theme="1"/>
      <name val="Times New Roman"/>
      <family val="2"/>
    </font>
    <font>
      <b/>
      <sz val="9"/>
      <name val="Tahoma"/>
      <family val="2"/>
    </font>
    <font>
      <sz val="9"/>
      <name val="Tahoma"/>
      <family val="2"/>
    </font>
  </fonts>
  <fills count="12">
    <fill>
      <patternFill/>
    </fill>
    <fill>
      <patternFill patternType="gray125"/>
    </fill>
    <fill>
      <patternFill patternType="solid">
        <fgColor indexed="43"/>
        <bgColor indexed="64"/>
      </patternFill>
    </fill>
    <fill>
      <patternFill patternType="solid">
        <fgColor rgb="FFFFFF99"/>
        <bgColor indexed="64"/>
      </patternFill>
    </fill>
    <fill>
      <patternFill patternType="solid">
        <fgColor theme="9" tint="0.7999799847602844"/>
        <bgColor indexed="64"/>
      </patternFill>
    </fill>
    <fill>
      <patternFill patternType="solid">
        <fgColor indexed="22"/>
        <bgColor indexed="64"/>
      </patternFill>
    </fill>
    <fill>
      <patternFill patternType="solid">
        <fgColor rgb="FFFFFF00"/>
        <bgColor indexed="64"/>
      </patternFill>
    </fill>
    <fill>
      <patternFill patternType="solid">
        <fgColor rgb="FFFFFFCC"/>
        <bgColor indexed="64"/>
      </patternFill>
    </fill>
    <fill>
      <patternFill patternType="solid">
        <fgColor theme="6" tint="0.7999799847602844"/>
        <bgColor indexed="64"/>
      </patternFill>
    </fill>
    <fill>
      <patternFill patternType="solid">
        <fgColor theme="1"/>
        <bgColor indexed="64"/>
      </patternFill>
    </fill>
    <fill>
      <patternFill patternType="solid">
        <fgColor theme="3" tint="0.7999799847602844"/>
        <bgColor indexed="64"/>
      </patternFill>
    </fill>
    <fill>
      <patternFill patternType="solid">
        <fgColor theme="5" tint="0.7999799847602844"/>
        <bgColor indexed="64"/>
      </patternFill>
    </fill>
  </fills>
  <borders count="48">
    <border>
      <left/>
      <right/>
      <top/>
      <bottom/>
      <diagonal/>
    </border>
    <border>
      <left style="thin"/>
      <right/>
      <top/>
      <bottom style="thin"/>
    </border>
    <border>
      <left/>
      <right/>
      <top/>
      <bottom style="thin"/>
    </border>
    <border>
      <left style="thin"/>
      <right/>
      <top style="thin"/>
      <bottom style="thin"/>
    </border>
    <border>
      <left/>
      <right/>
      <top style="thin"/>
      <bottom style="thin"/>
    </border>
    <border>
      <left style="thin"/>
      <right/>
      <top style="thin"/>
      <bottom/>
    </border>
    <border>
      <left/>
      <right/>
      <top style="thin"/>
      <bottom/>
    </border>
    <border>
      <left style="thin"/>
      <right style="thin"/>
      <top style="thin"/>
      <bottom style="thin"/>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right style="thin"/>
      <top style="thin"/>
      <bottom style="thin"/>
    </border>
    <border>
      <left/>
      <right style="medium"/>
      <top style="medium"/>
      <bottom/>
    </border>
    <border>
      <left style="medium"/>
      <right/>
      <top/>
      <bottom style="medium"/>
    </border>
    <border>
      <left style="thin"/>
      <right style="thin"/>
      <top style="thin"/>
      <bottom/>
    </border>
    <border>
      <left style="thin"/>
      <right style="thin"/>
      <top/>
      <bottom style="thin"/>
    </border>
    <border>
      <left/>
      <right style="thin"/>
      <top style="medium"/>
      <bottom/>
    </border>
    <border>
      <left/>
      <right style="thin"/>
      <top/>
      <bottom style="medium"/>
    </border>
    <border>
      <left/>
      <right style="thin"/>
      <top/>
      <bottom style="thin"/>
    </border>
    <border>
      <left/>
      <right style="thin"/>
      <top style="thin"/>
      <bottom/>
    </border>
    <border>
      <left/>
      <right style="medium"/>
      <top/>
      <bottom style="medium"/>
    </border>
    <border>
      <left style="medium"/>
      <right style="medium"/>
      <top style="medium"/>
      <bottom style="medium"/>
    </border>
    <border>
      <left style="medium"/>
      <right/>
      <top/>
      <bottom/>
    </border>
    <border>
      <left/>
      <right style="medium"/>
      <top/>
      <bottom/>
    </border>
    <border>
      <left style="medium"/>
      <right/>
      <top/>
      <bottom style="thin"/>
    </border>
    <border>
      <left style="medium"/>
      <right/>
      <top style="medium"/>
      <bottom style="thin"/>
    </border>
    <border>
      <left style="medium"/>
      <right style="medium"/>
      <top style="medium"/>
      <bottom/>
    </border>
    <border>
      <left style="thick"/>
      <right style="thin"/>
      <top style="thin"/>
      <bottom style="thin"/>
    </border>
    <border>
      <left style="medium"/>
      <right style="thin"/>
      <top style="thin"/>
      <bottom style="thin"/>
    </border>
    <border>
      <left style="thin"/>
      <right style="medium"/>
      <top style="thin"/>
      <bottom style="thin"/>
    </border>
    <border>
      <left style="thick"/>
      <right style="thin"/>
      <top style="thin"/>
      <bottom/>
    </border>
    <border>
      <left style="medium"/>
      <right style="thin"/>
      <top style="thin"/>
      <bottom/>
    </border>
    <border>
      <left style="medium"/>
      <right style="medium"/>
      <top style="thin"/>
      <bottom/>
    </border>
    <border>
      <left style="medium"/>
      <right style="medium"/>
      <top/>
      <bottom style="medium"/>
    </border>
    <border>
      <left style="thin"/>
      <right style="thin"/>
      <top style="medium"/>
      <bottom style="thin"/>
    </border>
    <border>
      <left style="thin"/>
      <right style="thin"/>
      <top/>
      <bottom/>
    </border>
    <border>
      <left/>
      <right style="thin"/>
      <top style="thin"/>
      <bottom style="medium"/>
    </border>
    <border>
      <left style="thin"/>
      <right style="thin"/>
      <top style="medium"/>
      <bottom/>
    </border>
    <border>
      <left style="medium"/>
      <right/>
      <top style="thin"/>
      <bottom style="thin"/>
    </border>
    <border>
      <left style="thin"/>
      <right style="thin"/>
      <top/>
      <bottom style="medium"/>
    </border>
    <border>
      <left/>
      <right/>
      <top style="medium"/>
      <bottom style="thin"/>
    </border>
    <border>
      <left style="thin"/>
      <right/>
      <top style="medium"/>
      <bottom style="medium"/>
    </border>
    <border>
      <left/>
      <right style="thin"/>
      <top style="medium"/>
      <bottom style="medium"/>
    </border>
    <border>
      <left style="thin"/>
      <right/>
      <top style="medium"/>
      <bottom style="thin"/>
    </border>
    <border>
      <left/>
      <right style="thin"/>
      <top style="medium"/>
      <bottom style="thin"/>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cellStyleXfs>
  <cellXfs count="231">
    <xf numFmtId="0" fontId="0" fillId="0" borderId="0" xfId="0"/>
    <xf numFmtId="0" fontId="5" fillId="0" borderId="0" xfId="0" applyFont="1"/>
    <xf numFmtId="0" fontId="3" fillId="0" borderId="1" xfId="0" applyFont="1" applyBorder="1"/>
    <xf numFmtId="0" fontId="0" fillId="0" borderId="2" xfId="0" applyBorder="1"/>
    <xf numFmtId="0" fontId="0" fillId="0" borderId="3" xfId="0" applyBorder="1"/>
    <xf numFmtId="0" fontId="0" fillId="0" borderId="4" xfId="0" applyBorder="1"/>
    <xf numFmtId="165" fontId="0" fillId="0" borderId="0" xfId="0" applyNumberFormat="1"/>
    <xf numFmtId="0" fontId="0" fillId="0" borderId="5" xfId="0" applyBorder="1"/>
    <xf numFmtId="0" fontId="0" fillId="0" borderId="6" xfId="0" applyBorder="1"/>
    <xf numFmtId="0" fontId="0" fillId="0" borderId="1" xfId="0" applyBorder="1"/>
    <xf numFmtId="0" fontId="4" fillId="0" borderId="6" xfId="0" applyFont="1" applyBorder="1" applyAlignment="1">
      <alignment vertical="center"/>
    </xf>
    <xf numFmtId="0" fontId="4" fillId="0" borderId="2" xfId="0" applyFont="1" applyBorder="1" applyAlignment="1">
      <alignment vertical="center"/>
    </xf>
    <xf numFmtId="0" fontId="3" fillId="2" borderId="7" xfId="0" applyFont="1" applyFill="1" applyBorder="1" applyAlignment="1">
      <alignment horizontal="center"/>
    </xf>
    <xf numFmtId="0" fontId="3" fillId="2" borderId="7" xfId="0" applyFont="1" applyFill="1" applyBorder="1" applyAlignment="1">
      <alignment horizontal="right"/>
    </xf>
    <xf numFmtId="0" fontId="3" fillId="2" borderId="3" xfId="0" applyFont="1" applyFill="1" applyBorder="1"/>
    <xf numFmtId="0" fontId="3" fillId="2" borderId="4" xfId="0" applyFont="1" applyFill="1" applyBorder="1"/>
    <xf numFmtId="0" fontId="3" fillId="2" borderId="7" xfId="0" applyFont="1" applyFill="1" applyBorder="1"/>
    <xf numFmtId="0" fontId="3" fillId="0" borderId="4" xfId="0" applyFont="1" applyFill="1" applyBorder="1"/>
    <xf numFmtId="165" fontId="7" fillId="2" borderId="8" xfId="0" applyNumberFormat="1" applyFont="1" applyFill="1" applyBorder="1" applyAlignment="1">
      <alignment horizontal="centerContinuous"/>
    </xf>
    <xf numFmtId="0" fontId="7" fillId="2" borderId="9" xfId="0" applyFont="1" applyFill="1" applyBorder="1" applyAlignment="1">
      <alignment horizontal="centerContinuous"/>
    </xf>
    <xf numFmtId="0" fontId="7" fillId="2" borderId="10" xfId="0" applyFont="1" applyFill="1" applyBorder="1" applyAlignment="1">
      <alignment horizontal="centerContinuous"/>
    </xf>
    <xf numFmtId="0" fontId="0" fillId="0" borderId="0" xfId="36">
      <alignment/>
      <protection/>
    </xf>
    <xf numFmtId="0" fontId="5" fillId="0" borderId="0" xfId="36" applyFont="1">
      <alignment/>
      <protection/>
    </xf>
    <xf numFmtId="0" fontId="4" fillId="2" borderId="11" xfId="0" applyFont="1" applyFill="1" applyBorder="1" applyAlignment="1">
      <alignment horizontal="centerContinuous"/>
    </xf>
    <xf numFmtId="0" fontId="0" fillId="2" borderId="12" xfId="0" applyFill="1" applyBorder="1" applyAlignment="1">
      <alignment horizontal="centerContinuous"/>
    </xf>
    <xf numFmtId="0" fontId="0" fillId="2" borderId="13" xfId="0" applyFill="1" applyBorder="1" applyAlignment="1">
      <alignment horizontal="centerContinuous"/>
    </xf>
    <xf numFmtId="0" fontId="0" fillId="0" borderId="7" xfId="0" applyFont="1" applyBorder="1"/>
    <xf numFmtId="164" fontId="0" fillId="0" borderId="7" xfId="18" applyNumberFormat="1" applyFont="1" applyBorder="1"/>
    <xf numFmtId="0" fontId="8" fillId="0" borderId="5" xfId="0" applyFont="1" applyBorder="1" applyAlignment="1">
      <alignment vertical="center"/>
    </xf>
    <xf numFmtId="0" fontId="8" fillId="0" borderId="1" xfId="0" applyFont="1" applyBorder="1" applyAlignment="1">
      <alignment vertical="center"/>
    </xf>
    <xf numFmtId="0" fontId="0" fillId="0" borderId="0" xfId="0" applyFont="1"/>
    <xf numFmtId="0" fontId="0" fillId="0" borderId="9" xfId="0" applyBorder="1"/>
    <xf numFmtId="0" fontId="0" fillId="0" borderId="14" xfId="0" applyBorder="1"/>
    <xf numFmtId="0" fontId="4" fillId="2" borderId="12" xfId="0" applyFont="1" applyFill="1" applyBorder="1" applyAlignment="1">
      <alignment horizontal="centerContinuous"/>
    </xf>
    <xf numFmtId="0" fontId="0" fillId="0" borderId="8" xfId="0" applyBorder="1"/>
    <xf numFmtId="0" fontId="0" fillId="0" borderId="15" xfId="0" applyBorder="1"/>
    <xf numFmtId="0" fontId="4" fillId="0" borderId="16" xfId="0" applyFont="1" applyBorder="1"/>
    <xf numFmtId="0" fontId="4" fillId="0" borderId="10" xfId="0" applyFont="1" applyBorder="1"/>
    <xf numFmtId="0" fontId="0" fillId="0" borderId="3" xfId="0" applyBorder="1" applyAlignment="1">
      <alignment wrapText="1"/>
    </xf>
    <xf numFmtId="0" fontId="4" fillId="0" borderId="3" xfId="0" applyFont="1" applyBorder="1" applyAlignment="1">
      <alignment wrapText="1"/>
    </xf>
    <xf numFmtId="0" fontId="4" fillId="2" borderId="11" xfId="0" applyFont="1" applyFill="1" applyBorder="1" applyAlignment="1">
      <alignment/>
    </xf>
    <xf numFmtId="0" fontId="4" fillId="2" borderId="3" xfId="0" applyFont="1" applyFill="1" applyBorder="1" applyAlignment="1">
      <alignment horizontal="right" wrapText="1"/>
    </xf>
    <xf numFmtId="0" fontId="4" fillId="3" borderId="7" xfId="0" applyFont="1" applyFill="1" applyBorder="1" applyAlignment="1">
      <alignment horizontal="center"/>
    </xf>
    <xf numFmtId="0" fontId="0" fillId="0" borderId="3" xfId="0" applyFont="1" applyBorder="1" applyAlignment="1">
      <alignment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0" fillId="0" borderId="7" xfId="0" applyFont="1" applyBorder="1"/>
    <xf numFmtId="0" fontId="7" fillId="2" borderId="19" xfId="0" applyFont="1" applyFill="1" applyBorder="1" applyAlignment="1">
      <alignment horizontal="centerContinuous"/>
    </xf>
    <xf numFmtId="0" fontId="7" fillId="2" borderId="20" xfId="0" applyFont="1" applyFill="1" applyBorder="1" applyAlignment="1">
      <alignment horizontal="centerContinuous"/>
    </xf>
    <xf numFmtId="0" fontId="3" fillId="0" borderId="21" xfId="0" applyFont="1" applyBorder="1"/>
    <xf numFmtId="0" fontId="3" fillId="2" borderId="18" xfId="0" applyFont="1" applyFill="1" applyBorder="1" applyAlignment="1">
      <alignment horizontal="center"/>
    </xf>
    <xf numFmtId="164" fontId="0" fillId="4" borderId="7" xfId="18" applyNumberFormat="1" applyFont="1" applyFill="1" applyBorder="1" applyProtection="1">
      <protection/>
    </xf>
    <xf numFmtId="0" fontId="4" fillId="0" borderId="22" xfId="0" applyFont="1" applyBorder="1" applyAlignment="1">
      <alignment vertical="center"/>
    </xf>
    <xf numFmtId="0" fontId="4" fillId="0" borderId="21" xfId="0" applyFont="1" applyBorder="1" applyAlignment="1">
      <alignment vertical="center"/>
    </xf>
    <xf numFmtId="0" fontId="3" fillId="2" borderId="14" xfId="0" applyFont="1" applyFill="1" applyBorder="1"/>
    <xf numFmtId="0" fontId="0" fillId="0" borderId="22" xfId="0" applyBorder="1"/>
    <xf numFmtId="0" fontId="0" fillId="0" borderId="21" xfId="0" applyBorder="1"/>
    <xf numFmtId="0" fontId="3" fillId="0" borderId="14" xfId="0" applyFont="1" applyFill="1" applyBorder="1"/>
    <xf numFmtId="164" fontId="0" fillId="2" borderId="12" xfId="24" applyNumberFormat="1" applyFont="1" applyFill="1" applyBorder="1"/>
    <xf numFmtId="164" fontId="0" fillId="2" borderId="10" xfId="24" applyNumberFormat="1" applyFont="1" applyFill="1" applyBorder="1"/>
    <xf numFmtId="164" fontId="0" fillId="2" borderId="23" xfId="24" applyNumberFormat="1" applyFont="1" applyFill="1" applyBorder="1"/>
    <xf numFmtId="164" fontId="4" fillId="0" borderId="18" xfId="24" applyNumberFormat="1" applyFont="1" applyFill="1" applyBorder="1" applyAlignment="1" quotePrefix="1">
      <alignment horizontal="center"/>
    </xf>
    <xf numFmtId="164" fontId="0" fillId="0" borderId="18" xfId="24" applyNumberFormat="1" applyFont="1" applyBorder="1"/>
    <xf numFmtId="164" fontId="0" fillId="0" borderId="7" xfId="24" applyNumberFormat="1" applyFont="1" applyBorder="1"/>
    <xf numFmtId="164" fontId="0" fillId="2" borderId="13" xfId="24" applyNumberFormat="1" applyFont="1" applyFill="1" applyBorder="1"/>
    <xf numFmtId="164" fontId="4" fillId="5" borderId="7" xfId="24" applyNumberFormat="1" applyFont="1" applyFill="1" applyBorder="1" applyAlignment="1" quotePrefix="1">
      <alignment horizontal="center"/>
    </xf>
    <xf numFmtId="164" fontId="3" fillId="0" borderId="7" xfId="24" applyNumberFormat="1" applyFont="1" applyFill="1" applyBorder="1" applyAlignment="1" quotePrefix="1">
      <alignment horizontal="center"/>
    </xf>
    <xf numFmtId="164" fontId="4" fillId="3" borderId="7" xfId="24" applyNumberFormat="1" applyFont="1" applyFill="1" applyBorder="1" applyAlignment="1" quotePrefix="1">
      <alignment horizontal="center"/>
    </xf>
    <xf numFmtId="164" fontId="4" fillId="2" borderId="7" xfId="24" applyNumberFormat="1" applyFont="1" applyFill="1" applyBorder="1" applyAlignment="1" quotePrefix="1">
      <alignment horizontal="center"/>
    </xf>
    <xf numFmtId="164" fontId="3" fillId="0" borderId="7" xfId="24" applyNumberFormat="1" applyFont="1" applyFill="1" applyBorder="1" applyAlignment="1">
      <alignment horizontal="center"/>
    </xf>
    <xf numFmtId="164" fontId="0" fillId="2" borderId="7" xfId="24" applyNumberFormat="1" applyFont="1" applyFill="1" applyBorder="1"/>
    <xf numFmtId="166" fontId="0" fillId="0" borderId="7" xfId="24" applyNumberFormat="1" applyFont="1" applyBorder="1"/>
    <xf numFmtId="164" fontId="0" fillId="5" borderId="7" xfId="24" applyNumberFormat="1" applyFont="1" applyFill="1" applyBorder="1"/>
    <xf numFmtId="164" fontId="0" fillId="0" borderId="7" xfId="24" applyNumberFormat="1" applyFont="1" applyFill="1" applyBorder="1"/>
    <xf numFmtId="164" fontId="4" fillId="0" borderId="7" xfId="24" applyNumberFormat="1" applyFont="1" applyFill="1" applyBorder="1" applyAlignment="1" quotePrefix="1">
      <alignment horizontal="center"/>
    </xf>
    <xf numFmtId="0" fontId="0" fillId="0" borderId="3" xfId="0" applyFont="1" applyBorder="1" applyAlignment="1">
      <alignment/>
    </xf>
    <xf numFmtId="164" fontId="0" fillId="0" borderId="7" xfId="18" applyNumberFormat="1" applyFont="1" applyFill="1" applyBorder="1"/>
    <xf numFmtId="165" fontId="4" fillId="2" borderId="16" xfId="27" applyNumberFormat="1" applyFont="1" applyFill="1" applyBorder="1" applyAlignment="1">
      <alignment horizontal="centerContinuous"/>
      <protection/>
    </xf>
    <xf numFmtId="0" fontId="9" fillId="6" borderId="11" xfId="0" applyFont="1" applyFill="1" applyBorder="1" applyAlignment="1">
      <alignment horizontal="centerContinuous"/>
    </xf>
    <xf numFmtId="0" fontId="0" fillId="6" borderId="12" xfId="0" applyFill="1" applyBorder="1" applyAlignment="1">
      <alignment horizontal="centerContinuous"/>
    </xf>
    <xf numFmtId="0" fontId="0" fillId="6" borderId="13" xfId="0" applyFill="1" applyBorder="1" applyAlignment="1">
      <alignment horizontal="centerContinuous"/>
    </xf>
    <xf numFmtId="0" fontId="4" fillId="0" borderId="24" xfId="0" applyFont="1" applyBorder="1" applyAlignment="1">
      <alignment horizontal="right"/>
    </xf>
    <xf numFmtId="0" fontId="4" fillId="0" borderId="0" xfId="0" applyFont="1"/>
    <xf numFmtId="0" fontId="4" fillId="0" borderId="8" xfId="32" applyFont="1" applyFill="1" applyBorder="1" applyAlignment="1">
      <alignment horizontal="centerContinuous"/>
      <protection/>
    </xf>
    <xf numFmtId="0" fontId="0" fillId="0" borderId="9" xfId="32" applyFill="1" applyBorder="1" applyAlignment="1">
      <alignment horizontal="centerContinuous"/>
      <protection/>
    </xf>
    <xf numFmtId="0" fontId="0" fillId="0" borderId="15" xfId="32" applyFill="1" applyBorder="1" applyAlignment="1">
      <alignment horizontal="centerContinuous"/>
      <protection/>
    </xf>
    <xf numFmtId="0" fontId="4" fillId="0" borderId="25" xfId="32" applyFont="1" applyFill="1" applyBorder="1" applyAlignment="1">
      <alignment horizontal="centerContinuous"/>
      <protection/>
    </xf>
    <xf numFmtId="0" fontId="0" fillId="0" borderId="0" xfId="32" applyFill="1" applyBorder="1" applyAlignment="1">
      <alignment horizontal="centerContinuous"/>
      <protection/>
    </xf>
    <xf numFmtId="0" fontId="0" fillId="0" borderId="26" xfId="32" applyFill="1" applyBorder="1" applyAlignment="1">
      <alignment horizontal="centerContinuous"/>
      <protection/>
    </xf>
    <xf numFmtId="0" fontId="9" fillId="6" borderId="11" xfId="0" applyFont="1" applyFill="1" applyBorder="1"/>
    <xf numFmtId="0" fontId="0" fillId="6" borderId="12" xfId="0" applyFont="1" applyFill="1" applyBorder="1"/>
    <xf numFmtId="0" fontId="0" fillId="0" borderId="10" xfId="32" applyFill="1" applyBorder="1" applyAlignment="1">
      <alignment horizontal="centerContinuous"/>
      <protection/>
    </xf>
    <xf numFmtId="0" fontId="0" fillId="0" borderId="23" xfId="32" applyFill="1" applyBorder="1" applyAlignment="1">
      <alignment horizontal="centerContinuous"/>
      <protection/>
    </xf>
    <xf numFmtId="0" fontId="4" fillId="2" borderId="8" xfId="32" applyFont="1" applyFill="1" applyBorder="1" applyAlignment="1">
      <alignment horizontal="center" vertical="center"/>
      <protection/>
    </xf>
    <xf numFmtId="0" fontId="4" fillId="2" borderId="11" xfId="32" applyFont="1" applyFill="1" applyBorder="1" applyAlignment="1">
      <alignment horizontal="center"/>
      <protection/>
    </xf>
    <xf numFmtId="0" fontId="4" fillId="2" borderId="27" xfId="32" applyFont="1" applyFill="1" applyBorder="1" applyAlignment="1">
      <alignment horizontal="center" vertical="center"/>
      <protection/>
    </xf>
    <xf numFmtId="0" fontId="4" fillId="2" borderId="28" xfId="32" applyFont="1" applyFill="1" applyBorder="1" applyAlignment="1">
      <alignment horizontal="center" wrapText="1"/>
      <protection/>
    </xf>
    <xf numFmtId="0" fontId="4" fillId="2" borderId="8" xfId="32" applyFont="1" applyFill="1" applyBorder="1" applyAlignment="1">
      <alignment horizontal="center" wrapText="1"/>
      <protection/>
    </xf>
    <xf numFmtId="0" fontId="4" fillId="2" borderId="29" xfId="32" applyFont="1" applyFill="1" applyBorder="1" applyAlignment="1">
      <alignment horizontal="center" wrapText="1"/>
      <protection/>
    </xf>
    <xf numFmtId="37" fontId="0" fillId="0" borderId="3" xfId="18" applyNumberFormat="1" applyFont="1" applyBorder="1" applyAlignment="1" applyProtection="1">
      <alignment/>
      <protection locked="0"/>
    </xf>
    <xf numFmtId="37" fontId="0" fillId="0" borderId="3" xfId="18" applyNumberFormat="1" applyFont="1" applyFill="1" applyBorder="1" applyAlignment="1" applyProtection="1">
      <alignment horizontal="center" wrapText="1"/>
      <protection locked="0"/>
    </xf>
    <xf numFmtId="37" fontId="0" fillId="7" borderId="30" xfId="26" applyNumberFormat="1" applyFont="1" applyFill="1" applyBorder="1" applyAlignment="1" applyProtection="1">
      <alignment/>
      <protection/>
    </xf>
    <xf numFmtId="37" fontId="0" fillId="7" borderId="31" xfId="26" applyNumberFormat="1" applyFont="1" applyFill="1" applyBorder="1" applyAlignment="1" applyProtection="1">
      <alignment/>
      <protection/>
    </xf>
    <xf numFmtId="37" fontId="0" fillId="7" borderId="32" xfId="26" applyNumberFormat="1" applyFont="1" applyFill="1" applyBorder="1" applyAlignment="1" applyProtection="1">
      <alignment/>
      <protection/>
    </xf>
    <xf numFmtId="37" fontId="4" fillId="6" borderId="3" xfId="18" applyNumberFormat="1" applyFont="1" applyFill="1" applyBorder="1" applyAlignment="1" applyProtection="1">
      <alignment/>
      <protection locked="0"/>
    </xf>
    <xf numFmtId="37" fontId="4" fillId="6" borderId="3" xfId="18" applyNumberFormat="1" applyFont="1" applyFill="1" applyBorder="1" applyAlignment="1" applyProtection="1">
      <alignment horizontal="center" wrapText="1"/>
      <protection locked="0"/>
    </xf>
    <xf numFmtId="37" fontId="4" fillId="6" borderId="33" xfId="26" applyNumberFormat="1" applyFont="1" applyFill="1" applyBorder="1" applyAlignment="1" applyProtection="1">
      <alignment/>
      <protection locked="0"/>
    </xf>
    <xf numFmtId="37" fontId="4" fillId="6" borderId="34" xfId="26" applyNumberFormat="1" applyFont="1" applyFill="1" applyBorder="1" applyAlignment="1" applyProtection="1">
      <alignment/>
      <protection locked="0"/>
    </xf>
    <xf numFmtId="37" fontId="4" fillId="6" borderId="35" xfId="26" applyNumberFormat="1" applyFont="1" applyFill="1" applyBorder="1" applyAlignment="1" applyProtection="1">
      <alignment/>
      <protection locked="0"/>
    </xf>
    <xf numFmtId="0" fontId="0" fillId="0" borderId="0" xfId="0" applyProtection="1">
      <protection locked="0"/>
    </xf>
    <xf numFmtId="0" fontId="4" fillId="6" borderId="24" xfId="0" applyFont="1" applyFill="1" applyBorder="1" applyAlignment="1" applyProtection="1">
      <alignment horizontal="center"/>
      <protection locked="0"/>
    </xf>
    <xf numFmtId="0" fontId="4" fillId="6" borderId="24" xfId="0" applyFont="1" applyFill="1" applyBorder="1" applyAlignment="1" quotePrefix="1">
      <alignment horizontal="center"/>
    </xf>
    <xf numFmtId="0" fontId="4" fillId="6" borderId="24" xfId="0" applyFont="1" applyFill="1" applyBorder="1" applyAlignment="1">
      <alignment horizontal="center"/>
    </xf>
    <xf numFmtId="0" fontId="4" fillId="0" borderId="0" xfId="0" applyFont="1" applyProtection="1">
      <protection locked="0"/>
    </xf>
    <xf numFmtId="0" fontId="9" fillId="0" borderId="0" xfId="0" applyFont="1" applyProtection="1">
      <protection locked="0"/>
    </xf>
    <xf numFmtId="0" fontId="3" fillId="7" borderId="29" xfId="0" applyFont="1" applyFill="1" applyBorder="1" applyAlignment="1" applyProtection="1">
      <alignment horizontal="center"/>
      <protection locked="0"/>
    </xf>
    <xf numFmtId="0" fontId="3" fillId="7" borderId="36" xfId="0" applyFont="1" applyFill="1" applyBorder="1" applyAlignment="1" applyProtection="1">
      <alignment horizontal="center"/>
      <protection locked="0"/>
    </xf>
    <xf numFmtId="0" fontId="0" fillId="7" borderId="18" xfId="0" applyFont="1" applyFill="1" applyBorder="1" applyProtection="1">
      <protection/>
    </xf>
    <xf numFmtId="37" fontId="0" fillId="7" borderId="18" xfId="18" applyNumberFormat="1" applyFont="1" applyFill="1" applyBorder="1" applyProtection="1">
      <protection/>
    </xf>
    <xf numFmtId="0" fontId="0" fillId="0" borderId="18" xfId="0" applyBorder="1" applyProtection="1">
      <protection/>
    </xf>
    <xf numFmtId="166" fontId="0" fillId="7" borderId="18" xfId="0" applyNumberFormat="1" applyFont="1" applyFill="1" applyBorder="1" applyProtection="1">
      <protection/>
    </xf>
    <xf numFmtId="0" fontId="0" fillId="7" borderId="18" xfId="0" applyFill="1" applyBorder="1" applyProtection="1">
      <protection locked="0"/>
    </xf>
    <xf numFmtId="0" fontId="0" fillId="0" borderId="7" xfId="0" applyBorder="1" applyProtection="1">
      <protection/>
    </xf>
    <xf numFmtId="0" fontId="0" fillId="7" borderId="7" xfId="0" applyFill="1" applyBorder="1" applyProtection="1">
      <protection locked="0"/>
    </xf>
    <xf numFmtId="0" fontId="4" fillId="8" borderId="24" xfId="0" applyFont="1" applyFill="1" applyBorder="1" applyAlignment="1">
      <alignment horizontal="right"/>
    </xf>
    <xf numFmtId="37" fontId="4" fillId="6" borderId="24" xfId="18" applyNumberFormat="1" applyFont="1" applyFill="1" applyBorder="1"/>
    <xf numFmtId="0" fontId="4" fillId="9" borderId="24" xfId="0" applyFont="1" applyFill="1" applyBorder="1"/>
    <xf numFmtId="166" fontId="4" fillId="6" borderId="24" xfId="0" applyNumberFormat="1" applyFont="1" applyFill="1" applyBorder="1"/>
    <xf numFmtId="0" fontId="13" fillId="6" borderId="8" xfId="0" applyFont="1" applyFill="1" applyBorder="1" applyAlignment="1">
      <alignment horizontal="centerContinuous"/>
    </xf>
    <xf numFmtId="0" fontId="13" fillId="6" borderId="9" xfId="0" applyFont="1" applyFill="1" applyBorder="1" applyAlignment="1">
      <alignment horizontal="centerContinuous"/>
    </xf>
    <xf numFmtId="0" fontId="13" fillId="6" borderId="15" xfId="0" applyFont="1" applyFill="1" applyBorder="1" applyAlignment="1">
      <alignment horizontal="centerContinuous"/>
    </xf>
    <xf numFmtId="0" fontId="13" fillId="6" borderId="16" xfId="0" applyFont="1" applyFill="1" applyBorder="1" applyAlignment="1">
      <alignment horizontal="centerContinuous"/>
    </xf>
    <xf numFmtId="0" fontId="13" fillId="6" borderId="10" xfId="0" applyFont="1" applyFill="1" applyBorder="1" applyAlignment="1">
      <alignment horizontal="centerContinuous"/>
    </xf>
    <xf numFmtId="0" fontId="13" fillId="6" borderId="23" xfId="0" applyFont="1" applyFill="1" applyBorder="1" applyAlignment="1">
      <alignment horizontal="centerContinuous"/>
    </xf>
    <xf numFmtId="0" fontId="0" fillId="0" borderId="11" xfId="0" applyBorder="1"/>
    <xf numFmtId="0" fontId="0" fillId="0" borderId="12" xfId="0" applyBorder="1"/>
    <xf numFmtId="0" fontId="0" fillId="0" borderId="13" xfId="0" applyBorder="1"/>
    <xf numFmtId="0" fontId="14" fillId="6" borderId="11"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11" xfId="0" applyFont="1" applyFill="1" applyBorder="1" applyAlignment="1">
      <alignment horizontal="centerContinuous"/>
    </xf>
    <xf numFmtId="0" fontId="14" fillId="6" borderId="12" xfId="0" applyFont="1" applyFill="1" applyBorder="1" applyAlignment="1">
      <alignment horizontal="centerContinuous"/>
    </xf>
    <xf numFmtId="0" fontId="14" fillId="6" borderId="13" xfId="0" applyFont="1" applyFill="1" applyBorder="1" applyAlignment="1">
      <alignment horizontal="centerContinuous"/>
    </xf>
    <xf numFmtId="0" fontId="0" fillId="0" borderId="37" xfId="0" applyBorder="1"/>
    <xf numFmtId="0" fontId="0" fillId="0" borderId="7" xfId="0" applyBorder="1"/>
    <xf numFmtId="0" fontId="14" fillId="10" borderId="11" xfId="0" applyFont="1" applyFill="1" applyBorder="1" applyAlignment="1">
      <alignment horizontal="centerContinuous"/>
    </xf>
    <xf numFmtId="0" fontId="14" fillId="10" borderId="12" xfId="0" applyFont="1" applyFill="1" applyBorder="1" applyAlignment="1">
      <alignment horizontal="centerContinuous"/>
    </xf>
    <xf numFmtId="0" fontId="14" fillId="10" borderId="13" xfId="0" applyFont="1" applyFill="1" applyBorder="1" applyAlignment="1">
      <alignment horizontal="centerContinuous"/>
    </xf>
    <xf numFmtId="0" fontId="0" fillId="0" borderId="18" xfId="0" applyBorder="1"/>
    <xf numFmtId="0" fontId="0" fillId="0" borderId="38" xfId="0" applyFill="1" applyBorder="1"/>
    <xf numFmtId="0" fontId="0" fillId="0" borderId="0" xfId="0" applyFill="1" applyBorder="1"/>
    <xf numFmtId="0" fontId="0" fillId="0" borderId="39" xfId="0" applyBorder="1"/>
    <xf numFmtId="0" fontId="0" fillId="9" borderId="18" xfId="0" applyFill="1" applyBorder="1"/>
    <xf numFmtId="0" fontId="0" fillId="9" borderId="7" xfId="0" applyFill="1" applyBorder="1"/>
    <xf numFmtId="0" fontId="14" fillId="6" borderId="24" xfId="0" applyFont="1" applyFill="1" applyBorder="1" applyAlignment="1">
      <alignment horizontal="centerContinuous"/>
    </xf>
    <xf numFmtId="0" fontId="14" fillId="6" borderId="24" xfId="0" applyFont="1" applyFill="1" applyBorder="1" applyAlignment="1">
      <alignment horizontal="center" wrapText="1"/>
    </xf>
    <xf numFmtId="0" fontId="14" fillId="6" borderId="29" xfId="0" applyFont="1" applyFill="1" applyBorder="1" applyAlignment="1">
      <alignment horizontal="center" wrapText="1"/>
    </xf>
    <xf numFmtId="0" fontId="14" fillId="6" borderId="29" xfId="0" applyFont="1" applyFill="1" applyBorder="1" applyAlignment="1">
      <alignment horizontal="center" vertical="center" wrapText="1"/>
    </xf>
    <xf numFmtId="0" fontId="0" fillId="0" borderId="40" xfId="0" applyBorder="1"/>
    <xf numFmtId="167" fontId="0" fillId="0" borderId="40" xfId="0" applyNumberFormat="1" applyBorder="1"/>
    <xf numFmtId="9" fontId="0" fillId="0" borderId="7" xfId="44" applyNumberFormat="1" applyFont="1" applyFill="1" applyBorder="1" applyProtection="1">
      <protection/>
    </xf>
    <xf numFmtId="0" fontId="14" fillId="0" borderId="7" xfId="0" applyFont="1" applyBorder="1" applyAlignment="1" applyProtection="1">
      <alignment horizontal="center"/>
      <protection/>
    </xf>
    <xf numFmtId="0" fontId="0" fillId="0" borderId="17" xfId="0" applyBorder="1"/>
    <xf numFmtId="167" fontId="0" fillId="0" borderId="17" xfId="0" applyNumberFormat="1" applyBorder="1"/>
    <xf numFmtId="167" fontId="0" fillId="0" borderId="7" xfId="0" applyNumberFormat="1" applyBorder="1"/>
    <xf numFmtId="9" fontId="0" fillId="0" borderId="0" xfId="44" applyNumberFormat="1" applyFont="1" applyFill="1" applyBorder="1"/>
    <xf numFmtId="0" fontId="16" fillId="0" borderId="0" xfId="0" applyFont="1"/>
    <xf numFmtId="0" fontId="17" fillId="0" borderId="0" xfId="0" applyFont="1" applyAlignment="1">
      <alignment horizontal="right"/>
    </xf>
    <xf numFmtId="0" fontId="4" fillId="0" borderId="41" xfId="38" applyFont="1" applyBorder="1" applyAlignment="1" applyProtection="1">
      <alignment/>
      <protection locked="0"/>
    </xf>
    <xf numFmtId="0" fontId="0" fillId="0" borderId="41" xfId="38" applyBorder="1" applyAlignment="1" applyProtection="1">
      <alignment/>
      <protection locked="0"/>
    </xf>
    <xf numFmtId="0" fontId="4" fillId="2" borderId="41" xfId="38" applyFont="1" applyFill="1" applyBorder="1" applyAlignment="1" applyProtection="1">
      <alignment horizontal="right"/>
      <protection locked="0"/>
    </xf>
    <xf numFmtId="0" fontId="0" fillId="7" borderId="37" xfId="0" applyFont="1" applyFill="1" applyBorder="1" applyProtection="1">
      <protection/>
    </xf>
    <xf numFmtId="0" fontId="0" fillId="7" borderId="42" xfId="0" applyFont="1" applyFill="1" applyBorder="1" applyProtection="1">
      <protection/>
    </xf>
    <xf numFmtId="164" fontId="0" fillId="9" borderId="7" xfId="24" applyNumberFormat="1" applyFont="1" applyFill="1" applyBorder="1"/>
    <xf numFmtId="0" fontId="4" fillId="0" borderId="10" xfId="0" applyFont="1" applyBorder="1" applyAlignment="1">
      <alignment horizontal="right"/>
    </xf>
    <xf numFmtId="0" fontId="0" fillId="0" borderId="10" xfId="0" applyBorder="1"/>
    <xf numFmtId="0" fontId="0" fillId="0" borderId="20" xfId="0" applyBorder="1"/>
    <xf numFmtId="0" fontId="4" fillId="2" borderId="11" xfId="0" applyFont="1" applyFill="1" applyBorder="1" applyAlignment="1">
      <alignment wrapText="1"/>
    </xf>
    <xf numFmtId="164" fontId="4" fillId="5" borderId="18" xfId="24" applyNumberFormat="1" applyFont="1" applyFill="1" applyBorder="1" applyAlignment="1" quotePrefix="1">
      <alignment horizontal="center"/>
    </xf>
    <xf numFmtId="164" fontId="0" fillId="0" borderId="7" xfId="18" applyNumberFormat="1" applyFont="1" applyFill="1" applyBorder="1"/>
    <xf numFmtId="164" fontId="0" fillId="0" borderId="7" xfId="18" applyNumberFormat="1" applyFont="1" applyBorder="1"/>
    <xf numFmtId="164" fontId="0" fillId="0" borderId="7" xfId="24" applyNumberFormat="1" applyFont="1" applyBorder="1"/>
    <xf numFmtId="0" fontId="9" fillId="11" borderId="11" xfId="0" applyFont="1" applyFill="1" applyBorder="1" applyAlignment="1">
      <alignment horizontal="left" wrapText="1"/>
    </xf>
    <xf numFmtId="0" fontId="9" fillId="11" borderId="12" xfId="0" applyFont="1" applyFill="1" applyBorder="1" applyAlignment="1">
      <alignment horizontal="left" wrapText="1"/>
    </xf>
    <xf numFmtId="0" fontId="9" fillId="11" borderId="13" xfId="0" applyFont="1" applyFill="1" applyBorder="1" applyAlignment="1">
      <alignment horizontal="left" wrapText="1"/>
    </xf>
    <xf numFmtId="0" fontId="0" fillId="0" borderId="43" xfId="0" applyBorder="1" applyAlignment="1">
      <alignment horizontal="center"/>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4" fillId="6" borderId="11" xfId="0" applyFont="1" applyFill="1" applyBorder="1" applyAlignment="1">
      <alignment horizontal="center"/>
    </xf>
    <xf numFmtId="0" fontId="4" fillId="6" borderId="12" xfId="0" applyFont="1" applyFill="1" applyBorder="1" applyAlignment="1">
      <alignment horizontal="center"/>
    </xf>
    <xf numFmtId="0" fontId="4" fillId="6" borderId="13" xfId="0" applyFont="1" applyFill="1" applyBorder="1" applyAlignment="1">
      <alignment horizontal="center"/>
    </xf>
    <xf numFmtId="0" fontId="4" fillId="2" borderId="11" xfId="32" applyFont="1" applyFill="1" applyBorder="1" applyAlignment="1">
      <alignment horizontal="center"/>
      <protection/>
    </xf>
    <xf numFmtId="0" fontId="0" fillId="0" borderId="12" xfId="0" applyBorder="1" applyAlignment="1">
      <alignment/>
    </xf>
    <xf numFmtId="0" fontId="0" fillId="0" borderId="13" xfId="0" applyBorder="1" applyAlignment="1">
      <alignment/>
    </xf>
    <xf numFmtId="0" fontId="0" fillId="0" borderId="44" xfId="0" applyFont="1" applyBorder="1" applyAlignment="1">
      <alignment wrapText="1"/>
    </xf>
    <xf numFmtId="0" fontId="0" fillId="0" borderId="12" xfId="0" applyFont="1" applyBorder="1" applyAlignment="1">
      <alignment wrapText="1"/>
    </xf>
    <xf numFmtId="0" fontId="0" fillId="0" borderId="45" xfId="0" applyFont="1" applyBorder="1" applyAlignment="1">
      <alignment wrapText="1"/>
    </xf>
    <xf numFmtId="0" fontId="4" fillId="2" borderId="11" xfId="0" applyFont="1" applyFill="1" applyBorder="1" applyAlignment="1">
      <alignment wrapText="1"/>
    </xf>
    <xf numFmtId="0" fontId="4" fillId="2" borderId="12" xfId="0" applyFont="1" applyFill="1" applyBorder="1" applyAlignment="1">
      <alignment wrapText="1"/>
    </xf>
    <xf numFmtId="0" fontId="4" fillId="2" borderId="13" xfId="0" applyFont="1" applyFill="1" applyBorder="1" applyAlignment="1">
      <alignment wrapText="1"/>
    </xf>
    <xf numFmtId="0" fontId="4" fillId="0" borderId="46" xfId="0" applyFont="1" applyBorder="1" applyAlignment="1">
      <alignment wrapText="1"/>
    </xf>
    <xf numFmtId="0" fontId="4" fillId="0" borderId="43" xfId="0" applyFont="1" applyBorder="1" applyAlignment="1">
      <alignment wrapText="1"/>
    </xf>
    <xf numFmtId="0" fontId="4" fillId="0" borderId="47" xfId="0" applyFont="1" applyBorder="1" applyAlignment="1">
      <alignment wrapText="1"/>
    </xf>
    <xf numFmtId="0" fontId="4" fillId="0" borderId="46" xfId="0" applyFont="1" applyBorder="1" applyAlignment="1">
      <alignment horizontal="center" wrapText="1"/>
    </xf>
    <xf numFmtId="0" fontId="4" fillId="0" borderId="43" xfId="0" applyFont="1" applyBorder="1" applyAlignment="1">
      <alignment horizontal="center"/>
    </xf>
    <xf numFmtId="0" fontId="4" fillId="0" borderId="47" xfId="0" applyFont="1" applyBorder="1" applyAlignment="1">
      <alignment horizontal="center"/>
    </xf>
    <xf numFmtId="0" fontId="0" fillId="0" borderId="46" xfId="0" applyFont="1" applyBorder="1" applyAlignment="1">
      <alignment horizontal="right" wrapText="1"/>
    </xf>
    <xf numFmtId="0" fontId="0" fillId="0" borderId="43" xfId="0" applyFont="1" applyBorder="1" applyAlignment="1">
      <alignment horizontal="right" wrapText="1"/>
    </xf>
    <xf numFmtId="0" fontId="0" fillId="0" borderId="47" xfId="0" applyFont="1" applyBorder="1" applyAlignment="1">
      <alignment horizontal="right" wrapText="1"/>
    </xf>
    <xf numFmtId="0" fontId="0" fillId="0" borderId="3" xfId="0" applyFont="1" applyBorder="1" applyAlignment="1">
      <alignment horizontal="right" wrapText="1"/>
    </xf>
    <xf numFmtId="0" fontId="0" fillId="0" borderId="4" xfId="0" applyFont="1" applyBorder="1" applyAlignment="1">
      <alignment horizontal="right" wrapText="1"/>
    </xf>
    <xf numFmtId="0" fontId="0" fillId="0" borderId="14" xfId="0" applyFont="1" applyBorder="1" applyAlignment="1">
      <alignment horizontal="right" wrapText="1"/>
    </xf>
    <xf numFmtId="0" fontId="0" fillId="0" borderId="1" xfId="0" applyFont="1" applyBorder="1" applyAlignment="1">
      <alignment horizontal="right" wrapText="1"/>
    </xf>
    <xf numFmtId="0" fontId="0" fillId="0" borderId="2" xfId="0" applyFont="1" applyBorder="1" applyAlignment="1">
      <alignment horizontal="right" wrapText="1"/>
    </xf>
    <xf numFmtId="0" fontId="0" fillId="0" borderId="21" xfId="0" applyFont="1" applyBorder="1" applyAlignment="1">
      <alignment horizontal="right" wrapText="1"/>
    </xf>
    <xf numFmtId="0" fontId="4" fillId="3" borderId="3" xfId="0" applyFont="1" applyFill="1" applyBorder="1" applyAlignment="1">
      <alignment horizontal="center"/>
    </xf>
    <xf numFmtId="0" fontId="4" fillId="3" borderId="14" xfId="0" applyFont="1" applyFill="1" applyBorder="1" applyAlignment="1">
      <alignment horizontal="center"/>
    </xf>
    <xf numFmtId="0" fontId="4" fillId="2" borderId="9" xfId="0" applyFont="1" applyFill="1" applyBorder="1" applyAlignment="1">
      <alignment wrapText="1"/>
    </xf>
    <xf numFmtId="0" fontId="4" fillId="2" borderId="15" xfId="0" applyFont="1" applyFill="1" applyBorder="1" applyAlignment="1">
      <alignment wrapText="1"/>
    </xf>
    <xf numFmtId="0" fontId="0" fillId="0" borderId="3" xfId="0" applyBorder="1" applyAlignment="1">
      <alignment horizontal="right" wrapText="1"/>
    </xf>
    <xf numFmtId="0" fontId="0" fillId="0" borderId="4" xfId="0" applyBorder="1" applyAlignment="1">
      <alignment horizontal="right" wrapText="1"/>
    </xf>
    <xf numFmtId="0" fontId="0" fillId="0" borderId="14" xfId="0" applyBorder="1" applyAlignment="1">
      <alignment horizontal="right" wrapText="1"/>
    </xf>
    <xf numFmtId="0" fontId="14" fillId="6" borderId="11" xfId="0" applyFont="1" applyFill="1" applyBorder="1" applyAlignment="1">
      <alignment horizontal="center" vertical="center"/>
    </xf>
    <xf numFmtId="0" fontId="14" fillId="6" borderId="13" xfId="0" applyFont="1" applyFill="1" applyBorder="1" applyAlignment="1">
      <alignment horizontal="center" vertical="center"/>
    </xf>
    <xf numFmtId="0" fontId="0" fillId="0" borderId="46" xfId="0" applyBorder="1" applyAlignment="1">
      <alignment horizontal="center" wrapText="1"/>
    </xf>
    <xf numFmtId="0" fontId="0" fillId="0" borderId="47" xfId="0" applyBorder="1" applyAlignment="1">
      <alignment horizontal="center" wrapText="1"/>
    </xf>
    <xf numFmtId="0" fontId="0" fillId="0" borderId="3" xfId="0" applyBorder="1" applyAlignment="1">
      <alignment horizontal="center" wrapText="1"/>
    </xf>
    <xf numFmtId="0" fontId="0" fillId="0" borderId="14" xfId="0" applyBorder="1" applyAlignment="1">
      <alignment horizontal="center" wrapText="1"/>
    </xf>
    <xf numFmtId="0" fontId="0" fillId="0" borderId="46" xfId="0" applyBorder="1" applyAlignment="1">
      <alignment horizontal="center"/>
    </xf>
    <xf numFmtId="0" fontId="0" fillId="0" borderId="47" xfId="0" applyBorder="1" applyAlignment="1">
      <alignment horizontal="center"/>
    </xf>
    <xf numFmtId="0" fontId="0" fillId="0" borderId="3" xfId="0" applyBorder="1" applyAlignment="1">
      <alignment horizontal="center"/>
    </xf>
    <xf numFmtId="0" fontId="0" fillId="0" borderId="14" xfId="0" applyBorder="1" applyAlignment="1">
      <alignment horizontal="center"/>
    </xf>
  </cellXfs>
  <cellStyles count="31">
    <cellStyle name="Normal" xfId="0"/>
    <cellStyle name="Percent" xfId="15"/>
    <cellStyle name="Currency" xfId="16"/>
    <cellStyle name="Currency [0]" xfId="17"/>
    <cellStyle name="Comma" xfId="18"/>
    <cellStyle name="Comma [0]" xfId="19"/>
    <cellStyle name="Comma 3" xfId="20"/>
    <cellStyle name="Comma 3 2" xfId="21"/>
    <cellStyle name="Comma 4" xfId="22"/>
    <cellStyle name="Comma 4 2" xfId="23"/>
    <cellStyle name="Comma 4 2 2" xfId="24"/>
    <cellStyle name="Comma 4 3" xfId="25"/>
    <cellStyle name="Comma 5" xfId="26"/>
    <cellStyle name="Normal 2" xfId="27"/>
    <cellStyle name="Normal 2 2" xfId="28"/>
    <cellStyle name="Normal 2 2 2" xfId="29"/>
    <cellStyle name="Normal 3" xfId="30"/>
    <cellStyle name="Normal 3 2" xfId="31"/>
    <cellStyle name="Normal 3 2 2" xfId="32"/>
    <cellStyle name="Normal 3 3" xfId="33"/>
    <cellStyle name="Normal 3 3 2" xfId="34"/>
    <cellStyle name="Normal 3 4" xfId="35"/>
    <cellStyle name="Normal 4" xfId="36"/>
    <cellStyle name="Normal 4 2" xfId="37"/>
    <cellStyle name="Normal 4 2 2" xfId="38"/>
    <cellStyle name="Normal 4 3" xfId="39"/>
    <cellStyle name="Normal 5" xfId="40"/>
    <cellStyle name="Normal 5 2" xfId="41"/>
    <cellStyle name="Normal 5 3" xfId="42"/>
    <cellStyle name="Normal 5 2 2" xfId="43"/>
    <cellStyle name="Percent 2" xfId="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showGridLines="0" tabSelected="1" workbookViewId="0" topLeftCell="A1">
      <selection activeCell="A14" sqref="A14:F14"/>
    </sheetView>
  </sheetViews>
  <sheetFormatPr defaultColWidth="9.00390625" defaultRowHeight="15.75"/>
  <cols>
    <col min="1" max="1" width="25.25390625" style="0" customWidth="1"/>
    <col min="2" max="2" width="22.875" style="0" customWidth="1"/>
    <col min="3" max="3" width="19.75390625" style="0" customWidth="1"/>
    <col min="4" max="4" width="19.875" style="0" customWidth="1"/>
    <col min="5" max="5" width="20.00390625" style="0" customWidth="1"/>
    <col min="6" max="6" width="19.50390625" style="0" customWidth="1"/>
    <col min="15" max="15" width="13.875" style="0" bestFit="1" customWidth="1"/>
  </cols>
  <sheetData>
    <row r="1" spans="1:15" ht="22.5" customHeight="1">
      <c r="A1" s="18" t="str">
        <f ca="1">TEXT(O1,"yyyy")&amp;" Dollar Certification of Budget Request to Board of County Commissioners L-2"</f>
        <v>2017 Dollar Certification of Budget Request to Board of County Commissioners L-2</v>
      </c>
      <c r="B1" s="19"/>
      <c r="C1" s="19"/>
      <c r="D1" s="19"/>
      <c r="E1" s="19"/>
      <c r="F1" s="47"/>
      <c r="O1" s="6">
        <f ca="1">NOW()</f>
        <v>42886.44803703704</v>
      </c>
    </row>
    <row r="2" spans="1:6" ht="24.75" customHeight="1" thickBot="1">
      <c r="A2" s="77" t="s">
        <v>45</v>
      </c>
      <c r="B2" s="20"/>
      <c r="C2" s="20"/>
      <c r="D2" s="20"/>
      <c r="E2" s="20"/>
      <c r="F2" s="48"/>
    </row>
    <row r="3" spans="1:6" ht="27.75" customHeight="1">
      <c r="A3" s="2" t="s">
        <v>0</v>
      </c>
      <c r="B3" s="184"/>
      <c r="C3" s="184"/>
      <c r="D3" s="184"/>
      <c r="E3" s="3"/>
      <c r="F3" s="49"/>
    </row>
    <row r="4" spans="1:6" ht="15.75" customHeight="1">
      <c r="A4" s="185" t="s">
        <v>1</v>
      </c>
      <c r="B4" s="185" t="s">
        <v>8</v>
      </c>
      <c r="C4" s="185" t="s">
        <v>2</v>
      </c>
      <c r="D4" s="185" t="s">
        <v>3</v>
      </c>
      <c r="E4" s="185" t="s">
        <v>150</v>
      </c>
      <c r="F4" s="44" t="s">
        <v>5</v>
      </c>
    </row>
    <row r="5" spans="1:6" ht="15.75">
      <c r="A5" s="186"/>
      <c r="B5" s="186"/>
      <c r="C5" s="186"/>
      <c r="D5" s="186"/>
      <c r="E5" s="186"/>
      <c r="F5" s="45" t="s">
        <v>16</v>
      </c>
    </row>
    <row r="6" spans="1:6" ht="15.75">
      <c r="A6" s="12">
        <v>1</v>
      </c>
      <c r="B6" s="12">
        <v>2</v>
      </c>
      <c r="C6" s="12">
        <v>3</v>
      </c>
      <c r="D6" s="12">
        <v>4</v>
      </c>
      <c r="E6" s="12">
        <v>5</v>
      </c>
      <c r="F6" s="50">
        <v>6</v>
      </c>
    </row>
    <row r="7" spans="1:6" ht="18" customHeight="1">
      <c r="A7" s="46"/>
      <c r="B7" s="27"/>
      <c r="C7" s="27"/>
      <c r="D7" s="27"/>
      <c r="E7" s="27"/>
      <c r="F7" s="51" t="str">
        <f>IF(B7="","",(B7-(C7+D7+E7)))</f>
        <v/>
      </c>
    </row>
    <row r="8" spans="1:6" ht="18" customHeight="1">
      <c r="A8" s="46"/>
      <c r="B8" s="27"/>
      <c r="C8" s="27"/>
      <c r="D8" s="27"/>
      <c r="E8" s="27"/>
      <c r="F8" s="51" t="str">
        <f>IF(B8="","",(B8-(C8+D8+E8)))</f>
        <v/>
      </c>
    </row>
    <row r="9" spans="1:6" ht="18" customHeight="1">
      <c r="A9" s="26"/>
      <c r="B9" s="27"/>
      <c r="C9" s="27"/>
      <c r="D9" s="27"/>
      <c r="E9" s="27"/>
      <c r="F9" s="51" t="str">
        <f aca="true" t="shared" si="0" ref="F9:F12">IF(B9="","",(B9-(C9+D9+E9)))</f>
        <v/>
      </c>
    </row>
    <row r="10" spans="1:6" ht="18" customHeight="1">
      <c r="A10" s="46"/>
      <c r="B10" s="27"/>
      <c r="C10" s="27"/>
      <c r="D10" s="27"/>
      <c r="E10" s="27"/>
      <c r="F10" s="51" t="str">
        <f t="shared" si="0"/>
        <v/>
      </c>
    </row>
    <row r="11" spans="1:6" ht="18" customHeight="1">
      <c r="A11" s="46"/>
      <c r="B11" s="27"/>
      <c r="C11" s="27"/>
      <c r="D11" s="27"/>
      <c r="E11" s="27"/>
      <c r="F11" s="51" t="str">
        <f aca="true" t="shared" si="1" ref="F11">IF(B11="","",(B11-(C11+D11+E11)))</f>
        <v/>
      </c>
    </row>
    <row r="12" spans="1:6" ht="18" customHeight="1">
      <c r="A12" s="26"/>
      <c r="B12" s="27"/>
      <c r="C12" s="27"/>
      <c r="D12" s="27"/>
      <c r="E12" s="27"/>
      <c r="F12" s="51" t="str">
        <f t="shared" si="0"/>
        <v/>
      </c>
    </row>
    <row r="13" spans="1:6" ht="16.5" thickBot="1">
      <c r="A13" s="13" t="s">
        <v>10</v>
      </c>
      <c r="B13" s="27">
        <f>SUM(B7:B12)</f>
        <v>0</v>
      </c>
      <c r="C13" s="27">
        <f>SUM(C7:C12)</f>
        <v>0</v>
      </c>
      <c r="D13" s="27">
        <f>SUM(D7:D12)</f>
        <v>0</v>
      </c>
      <c r="E13" s="27">
        <f>SUM(E7:E12)</f>
        <v>0</v>
      </c>
      <c r="F13" s="27">
        <f>SUM(F7:F12)</f>
        <v>0</v>
      </c>
    </row>
    <row r="14" spans="1:6" ht="78.75" customHeight="1" thickBot="1">
      <c r="A14" s="181" t="s">
        <v>152</v>
      </c>
      <c r="B14" s="182"/>
      <c r="C14" s="182"/>
      <c r="D14" s="182"/>
      <c r="E14" s="182"/>
      <c r="F14" s="183"/>
    </row>
    <row r="15" spans="1:6" ht="18.75" customHeight="1">
      <c r="A15" s="28" t="s">
        <v>11</v>
      </c>
      <c r="B15" s="10"/>
      <c r="C15" s="10"/>
      <c r="D15" s="10"/>
      <c r="E15" s="10"/>
      <c r="F15" s="52"/>
    </row>
    <row r="16" spans="1:6" ht="17.25" customHeight="1">
      <c r="A16" s="29" t="s">
        <v>12</v>
      </c>
      <c r="B16" s="11"/>
      <c r="C16" s="11"/>
      <c r="D16" s="11"/>
      <c r="E16" s="11"/>
      <c r="F16" s="53"/>
    </row>
    <row r="17" spans="1:6" ht="30.75" customHeight="1">
      <c r="A17" s="4"/>
      <c r="B17" s="5"/>
      <c r="C17" s="5"/>
      <c r="F17" s="32"/>
    </row>
    <row r="18" spans="1:6" ht="12" customHeight="1">
      <c r="A18" s="14" t="s">
        <v>7</v>
      </c>
      <c r="B18" s="15"/>
      <c r="C18" s="15" t="s">
        <v>43</v>
      </c>
      <c r="D18" s="15"/>
      <c r="E18" s="15" t="s">
        <v>42</v>
      </c>
      <c r="F18" s="54"/>
    </row>
    <row r="19" spans="1:6" ht="21.75" customHeight="1">
      <c r="A19" s="7"/>
      <c r="B19" s="8"/>
      <c r="C19" s="8"/>
      <c r="D19" s="8"/>
      <c r="E19" s="8"/>
      <c r="F19" s="55"/>
    </row>
    <row r="20" spans="1:6" ht="24" customHeight="1">
      <c r="A20" s="9"/>
      <c r="B20" s="3"/>
      <c r="C20" s="3"/>
      <c r="D20" s="3"/>
      <c r="E20" s="3"/>
      <c r="F20" s="56"/>
    </row>
    <row r="21" spans="1:6" ht="18" customHeight="1">
      <c r="A21" s="14" t="s">
        <v>14</v>
      </c>
      <c r="B21" s="15"/>
      <c r="C21" s="15"/>
      <c r="D21" s="16" t="s">
        <v>13</v>
      </c>
      <c r="F21" s="57"/>
    </row>
    <row r="22" spans="1:6" ht="27" customHeight="1">
      <c r="A22" s="13" t="s">
        <v>4</v>
      </c>
      <c r="B22" s="17" t="s">
        <v>9</v>
      </c>
      <c r="C22" s="17"/>
      <c r="D22" s="17"/>
      <c r="E22" s="13" t="s">
        <v>6</v>
      </c>
      <c r="F22" s="57" t="s">
        <v>9</v>
      </c>
    </row>
    <row r="23" ht="15.75">
      <c r="A23" s="30" t="s">
        <v>15</v>
      </c>
    </row>
    <row r="33" spans="1:6" ht="13.5" customHeight="1">
      <c r="A33" s="22"/>
      <c r="B33" s="21"/>
      <c r="C33" s="21"/>
      <c r="D33" s="21"/>
      <c r="E33" s="21"/>
      <c r="F33" s="21"/>
    </row>
    <row r="34" ht="12" customHeight="1">
      <c r="A34" s="1"/>
    </row>
  </sheetData>
  <mergeCells count="7">
    <mergeCell ref="A14:F14"/>
    <mergeCell ref="B3:D3"/>
    <mergeCell ref="A4:A5"/>
    <mergeCell ref="E4:E5"/>
    <mergeCell ref="D4:D5"/>
    <mergeCell ref="C4:C5"/>
    <mergeCell ref="B4:B5"/>
  </mergeCells>
  <printOptions horizontalCentered="1"/>
  <pageMargins left="0" right="0" top="0" bottom="0.25" header="0.5" footer="0.1"/>
  <pageSetup fitToHeight="1" fitToWidth="1" horizontalDpi="600" verticalDpi="600" orientation="landscape" r:id="rId1"/>
  <headerFooter alignWithMargins="0">
    <oddFooter>&amp;R&amp;"Times New Roman,Bold"&amp;8Revised 5/17/2010 (form BL008)  EFO00078_05-29-2017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workbookViewId="0" topLeftCell="A1">
      <selection activeCell="I25" sqref="I25"/>
    </sheetView>
  </sheetViews>
  <sheetFormatPr defaultColWidth="9.00390625" defaultRowHeight="15.75"/>
  <cols>
    <col min="1" max="1" width="21.625" style="0" customWidth="1"/>
    <col min="2" max="2" width="22.75390625" style="0" customWidth="1"/>
    <col min="3" max="5" width="18.625" style="0" customWidth="1"/>
    <col min="6" max="6" width="19.75390625" style="0" customWidth="1"/>
    <col min="7" max="7" width="22.625" style="0" customWidth="1"/>
    <col min="8" max="8" width="19.625" style="0" customWidth="1"/>
    <col min="9" max="9" width="13.25390625" style="0" bestFit="1" customWidth="1"/>
  </cols>
  <sheetData>
    <row r="1" spans="1:8" ht="19.5" thickBot="1">
      <c r="A1" s="78" t="s">
        <v>48</v>
      </c>
      <c r="B1" s="79"/>
      <c r="C1" s="79"/>
      <c r="D1" s="79"/>
      <c r="E1" s="79"/>
      <c r="F1" s="80"/>
      <c r="G1" s="80"/>
      <c r="H1" s="80"/>
    </row>
    <row r="2" spans="1:8" ht="19.5" thickBot="1">
      <c r="A2" s="78" t="s">
        <v>49</v>
      </c>
      <c r="B2" s="79"/>
      <c r="C2" s="79"/>
      <c r="D2" s="79"/>
      <c r="E2" s="79"/>
      <c r="F2" s="80"/>
      <c r="G2" s="80"/>
      <c r="H2" s="80"/>
    </row>
    <row r="3" spans="1:5" ht="16.5" thickBot="1">
      <c r="A3" s="81" t="s">
        <v>50</v>
      </c>
      <c r="B3" s="187" t="str">
        <f>IF(Districtuse!B3="","",(Districtuse!B3))</f>
        <v/>
      </c>
      <c r="C3" s="188"/>
      <c r="D3" s="188"/>
      <c r="E3" s="189"/>
    </row>
    <row r="4" ht="16.5" thickBot="1">
      <c r="A4" s="82" t="s">
        <v>51</v>
      </c>
    </row>
    <row r="5" spans="1:8" ht="15.75">
      <c r="A5" s="83" t="s">
        <v>52</v>
      </c>
      <c r="B5" s="84"/>
      <c r="C5" s="84"/>
      <c r="D5" s="84"/>
      <c r="E5" s="84"/>
      <c r="F5" s="84"/>
      <c r="G5" s="85"/>
      <c r="H5" s="85"/>
    </row>
    <row r="6" spans="1:8" ht="15.75">
      <c r="A6" s="86" t="s">
        <v>134</v>
      </c>
      <c r="B6" s="87"/>
      <c r="C6" s="87"/>
      <c r="D6" s="87"/>
      <c r="E6" s="87"/>
      <c r="F6" s="87"/>
      <c r="G6" s="88"/>
      <c r="H6" s="88"/>
    </row>
    <row r="7" spans="1:8" ht="16.5" thickBot="1">
      <c r="A7" s="86" t="s">
        <v>135</v>
      </c>
      <c r="B7" s="87"/>
      <c r="C7" s="87"/>
      <c r="D7" s="87"/>
      <c r="E7" s="87"/>
      <c r="F7" s="87"/>
      <c r="G7" s="88"/>
      <c r="H7" s="88"/>
    </row>
    <row r="8" spans="1:8" ht="19.5" thickBot="1">
      <c r="A8" s="89" t="s">
        <v>53</v>
      </c>
      <c r="B8" s="90"/>
      <c r="C8" s="187" t="s">
        <v>123</v>
      </c>
      <c r="D8" s="188"/>
      <c r="E8" s="189"/>
      <c r="F8" s="91"/>
      <c r="G8" s="91"/>
      <c r="H8" s="92"/>
    </row>
    <row r="9" spans="1:8" ht="16.5" thickBot="1">
      <c r="A9" s="93"/>
      <c r="B9" s="94" t="s">
        <v>54</v>
      </c>
      <c r="C9" s="190" t="s">
        <v>55</v>
      </c>
      <c r="D9" s="191"/>
      <c r="E9" s="192"/>
      <c r="F9" s="190" t="s">
        <v>56</v>
      </c>
      <c r="G9" s="191"/>
      <c r="H9" s="192"/>
    </row>
    <row r="10" spans="1:8" ht="47.25">
      <c r="A10" s="95" t="s">
        <v>57</v>
      </c>
      <c r="B10" s="96" t="s">
        <v>58</v>
      </c>
      <c r="C10" s="97" t="s">
        <v>59</v>
      </c>
      <c r="D10" s="97" t="s">
        <v>60</v>
      </c>
      <c r="E10" s="97" t="s">
        <v>61</v>
      </c>
      <c r="F10" s="98" t="s">
        <v>62</v>
      </c>
      <c r="G10" s="97" t="s">
        <v>63</v>
      </c>
      <c r="H10" s="98" t="s">
        <v>64</v>
      </c>
    </row>
    <row r="11" spans="1:8" ht="15.75">
      <c r="A11" s="167"/>
      <c r="B11" s="99"/>
      <c r="C11" s="99"/>
      <c r="D11" s="99"/>
      <c r="E11" s="100"/>
      <c r="F11" s="101">
        <f>B11+C11</f>
        <v>0</v>
      </c>
      <c r="G11" s="102">
        <f>B11+D11</f>
        <v>0</v>
      </c>
      <c r="H11" s="103">
        <f>B11+E11</f>
        <v>0</v>
      </c>
    </row>
    <row r="12" spans="1:8" ht="15.75">
      <c r="A12" s="167"/>
      <c r="B12" s="99"/>
      <c r="C12" s="99"/>
      <c r="D12" s="99"/>
      <c r="E12" s="100"/>
      <c r="F12" s="101">
        <f aca="true" t="shared" si="0" ref="F12:F14">B12+C12</f>
        <v>0</v>
      </c>
      <c r="G12" s="102">
        <f>B12+D12</f>
        <v>0</v>
      </c>
      <c r="H12" s="103">
        <f aca="true" t="shared" si="1" ref="H12:H14">B12+E12</f>
        <v>0</v>
      </c>
    </row>
    <row r="13" spans="1:8" ht="15.75">
      <c r="A13" s="167"/>
      <c r="B13" s="99"/>
      <c r="C13" s="99"/>
      <c r="D13" s="99"/>
      <c r="E13" s="100"/>
      <c r="F13" s="101">
        <f t="shared" si="0"/>
        <v>0</v>
      </c>
      <c r="G13" s="102">
        <f>B13+D13</f>
        <v>0</v>
      </c>
      <c r="H13" s="103">
        <f t="shared" si="1"/>
        <v>0</v>
      </c>
    </row>
    <row r="14" spans="1:8" ht="15.75">
      <c r="A14" s="168"/>
      <c r="B14" s="99"/>
      <c r="C14" s="99"/>
      <c r="D14" s="99"/>
      <c r="E14" s="100"/>
      <c r="F14" s="101">
        <f t="shared" si="0"/>
        <v>0</v>
      </c>
      <c r="G14" s="102">
        <f>B14+D14</f>
        <v>0</v>
      </c>
      <c r="H14" s="103">
        <f t="shared" si="1"/>
        <v>0</v>
      </c>
    </row>
    <row r="15" spans="1:8" ht="16.5" thickBot="1">
      <c r="A15" s="169" t="s">
        <v>65</v>
      </c>
      <c r="B15" s="104">
        <f aca="true" t="shared" si="2" ref="B15:H15">SUM(B11:B14)</f>
        <v>0</v>
      </c>
      <c r="C15" s="104">
        <f t="shared" si="2"/>
        <v>0</v>
      </c>
      <c r="D15" s="104">
        <f t="shared" si="2"/>
        <v>0</v>
      </c>
      <c r="E15" s="105">
        <f t="shared" si="2"/>
        <v>0</v>
      </c>
      <c r="F15" s="106">
        <f t="shared" si="2"/>
        <v>0</v>
      </c>
      <c r="G15" s="107">
        <f t="shared" si="2"/>
        <v>0</v>
      </c>
      <c r="H15" s="108">
        <f t="shared" si="2"/>
        <v>0</v>
      </c>
    </row>
    <row r="16" spans="1:8" ht="16.5" thickBot="1">
      <c r="A16" s="109"/>
      <c r="B16" s="109"/>
      <c r="C16" s="110" t="s">
        <v>66</v>
      </c>
      <c r="D16" s="109"/>
      <c r="E16" s="112" t="s">
        <v>67</v>
      </c>
      <c r="F16" s="111" t="s">
        <v>18</v>
      </c>
      <c r="G16" s="111" t="s">
        <v>20</v>
      </c>
      <c r="H16" s="111" t="s">
        <v>27</v>
      </c>
    </row>
    <row r="17" spans="1:6" ht="15.75">
      <c r="A17" s="109"/>
      <c r="B17" s="109"/>
      <c r="C17" s="82" t="s">
        <v>68</v>
      </c>
      <c r="D17" s="109"/>
      <c r="E17" s="109"/>
      <c r="F17" s="109"/>
    </row>
    <row r="18" spans="1:6" ht="16.5" thickBot="1">
      <c r="A18" s="109"/>
      <c r="B18" s="109"/>
      <c r="C18" s="113" t="s">
        <v>69</v>
      </c>
      <c r="D18" s="109"/>
      <c r="E18" s="109"/>
      <c r="F18" s="109"/>
    </row>
    <row r="19" spans="1:6" ht="18.75">
      <c r="A19" s="114" t="s">
        <v>70</v>
      </c>
      <c r="B19" s="109"/>
      <c r="C19" s="113" t="s">
        <v>71</v>
      </c>
      <c r="D19" s="109"/>
      <c r="E19" s="115" t="s">
        <v>125</v>
      </c>
      <c r="F19" s="115" t="s">
        <v>72</v>
      </c>
    </row>
    <row r="20" spans="1:6" ht="16.5" thickBot="1">
      <c r="A20" s="109"/>
      <c r="B20" s="109"/>
      <c r="C20" s="113" t="s">
        <v>73</v>
      </c>
      <c r="D20" s="109"/>
      <c r="E20" s="116" t="s">
        <v>124</v>
      </c>
      <c r="F20" s="116" t="s">
        <v>74</v>
      </c>
    </row>
    <row r="21" spans="1:6" ht="16.5" thickBot="1">
      <c r="A21" s="110" t="s">
        <v>1</v>
      </c>
      <c r="B21" s="110" t="s">
        <v>5</v>
      </c>
      <c r="C21" s="110" t="s">
        <v>67</v>
      </c>
      <c r="D21" s="110" t="s">
        <v>75</v>
      </c>
      <c r="E21" s="110" t="s">
        <v>76</v>
      </c>
      <c r="F21" s="110" t="s">
        <v>77</v>
      </c>
    </row>
    <row r="22" spans="1:6" ht="15.75">
      <c r="A22" s="170" t="str">
        <f>IF(Districtuse!A7="","",(Districtuse!A7))</f>
        <v/>
      </c>
      <c r="B22" s="118" t="str">
        <f>IF(Districtuse!F7="","",(Districtuse!F7))</f>
        <v/>
      </c>
      <c r="C22" s="119"/>
      <c r="D22" s="120" t="str">
        <f>IF(B22="","",IF(C22=0,(ROUND(B22/$B$15,9)),IF(C22=1,(ROUND(B22/$F$15,9)),IF(C22=2,(ROUND(B22/$G$15,9)),IF(C22=3,(ROUND(B22/$H$15,9)))))))</f>
        <v/>
      </c>
      <c r="E22" s="121"/>
      <c r="F22" s="121" t="str">
        <f>IF(D22&gt;E22,"Over Max","")</f>
        <v/>
      </c>
    </row>
    <row r="23" spans="1:6" ht="15.75">
      <c r="A23" s="117" t="str">
        <f>IF(Districtuse!A8="","",(Districtuse!A8))</f>
        <v/>
      </c>
      <c r="B23" s="118" t="str">
        <f>IF(Districtuse!F8="","",(Districtuse!F8))</f>
        <v/>
      </c>
      <c r="C23" s="122"/>
      <c r="D23" s="120" t="str">
        <f aca="true" t="shared" si="3" ref="D23:D27">IF(B23="","",IF(C23=0,(ROUND(B23/$B$15,9)),IF(C23=1,(ROUND(B23/$F$15,9)),IF(C23=2,(ROUND(B23/$G$15,9)),IF(C23=3,(ROUND(B23/$H$15,9)))))))</f>
        <v/>
      </c>
      <c r="E23" s="123"/>
      <c r="F23" s="121" t="str">
        <f aca="true" t="shared" si="4" ref="F23:F27">IF(D23&gt;E23,"Over Max","")</f>
        <v/>
      </c>
    </row>
    <row r="24" spans="1:6" ht="15.75">
      <c r="A24" s="117" t="str">
        <f>IF(Districtuse!A9="","",(Districtuse!A9))</f>
        <v/>
      </c>
      <c r="B24" s="118" t="str">
        <f>IF(Districtuse!F9="","",(Districtuse!F9))</f>
        <v/>
      </c>
      <c r="C24" s="122"/>
      <c r="D24" s="120" t="str">
        <f t="shared" si="3"/>
        <v/>
      </c>
      <c r="E24" s="123"/>
      <c r="F24" s="121" t="str">
        <f t="shared" si="4"/>
        <v/>
      </c>
    </row>
    <row r="25" spans="1:6" ht="15.75">
      <c r="A25" s="117" t="str">
        <f>IF(Districtuse!A10="","",(Districtuse!A10))</f>
        <v/>
      </c>
      <c r="B25" s="118" t="str">
        <f>IF(Districtuse!F10="","",(Districtuse!F10))</f>
        <v/>
      </c>
      <c r="C25" s="122"/>
      <c r="D25" s="120" t="str">
        <f t="shared" si="3"/>
        <v/>
      </c>
      <c r="E25" s="123"/>
      <c r="F25" s="121" t="str">
        <f t="shared" si="4"/>
        <v/>
      </c>
    </row>
    <row r="26" spans="1:6" ht="15.75">
      <c r="A26" s="117" t="str">
        <f>IF(Districtuse!A11="","",(Districtuse!A11))</f>
        <v/>
      </c>
      <c r="B26" s="118" t="str">
        <f>IF(Districtuse!F11="","",(Districtuse!F11))</f>
        <v/>
      </c>
      <c r="C26" s="122"/>
      <c r="D26" s="120" t="str">
        <f t="shared" si="3"/>
        <v/>
      </c>
      <c r="E26" s="123"/>
      <c r="F26" s="121" t="str">
        <f t="shared" si="4"/>
        <v/>
      </c>
    </row>
    <row r="27" spans="1:6" ht="16.5" thickBot="1">
      <c r="A27" s="171" t="str">
        <f>IF(Districtuse!A12="","",(Districtuse!A12))</f>
        <v/>
      </c>
      <c r="B27" s="118" t="str">
        <f>IF(Districtuse!F12="","",(Districtuse!F12))</f>
        <v/>
      </c>
      <c r="C27" s="122"/>
      <c r="D27" s="120" t="str">
        <f t="shared" si="3"/>
        <v/>
      </c>
      <c r="E27" s="123"/>
      <c r="F27" s="121" t="str">
        <f t="shared" si="4"/>
        <v/>
      </c>
    </row>
    <row r="28" spans="1:6" ht="16.5" thickBot="1">
      <c r="A28" s="124" t="s">
        <v>78</v>
      </c>
      <c r="B28" s="125">
        <f>SUM(B22:B27)</f>
        <v>0</v>
      </c>
      <c r="C28" s="126"/>
      <c r="D28" s="127">
        <f>SUM(D22:D27)</f>
        <v>0</v>
      </c>
      <c r="E28" s="126"/>
      <c r="F28" s="126"/>
    </row>
  </sheetData>
  <mergeCells count="4">
    <mergeCell ref="B3:E3"/>
    <mergeCell ref="C9:E9"/>
    <mergeCell ref="F9:H9"/>
    <mergeCell ref="C8:E8"/>
  </mergeCells>
  <printOptions/>
  <pageMargins left="0" right="0" top="0.75" bottom="0.75" header="0.3" footer="0.3"/>
  <pageSetup fitToHeight="1" fitToWidth="1" horizontalDpi="600" verticalDpi="600" orientation="landscape" scale="72" r:id="rId1"/>
  <ignoredErrors>
    <ignoredError sqref="F22:F2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showGridLines="0" workbookViewId="0" topLeftCell="A6">
      <selection activeCell="I38" sqref="I38"/>
    </sheetView>
  </sheetViews>
  <sheetFormatPr defaultColWidth="9.00390625" defaultRowHeight="15.75"/>
  <cols>
    <col min="1" max="1" width="77.25390625" style="0" customWidth="1"/>
    <col min="2" max="2" width="5.375" style="0" bestFit="1" customWidth="1"/>
    <col min="3" max="3" width="18.25390625" style="0" customWidth="1"/>
    <col min="4" max="4" width="5.375" style="0" bestFit="1" customWidth="1"/>
    <col min="5" max="5" width="21.375" style="0" customWidth="1"/>
  </cols>
  <sheetData>
    <row r="1" spans="1:5" ht="16.5" thickBot="1">
      <c r="A1" s="23" t="s">
        <v>133</v>
      </c>
      <c r="B1" s="33"/>
      <c r="C1" s="24"/>
      <c r="D1" s="24"/>
      <c r="E1" s="25"/>
    </row>
    <row r="2" spans="1:5" ht="15.75">
      <c r="A2" s="34"/>
      <c r="B2" s="31"/>
      <c r="C2" s="31"/>
      <c r="D2" s="31"/>
      <c r="E2" s="35"/>
    </row>
    <row r="3" spans="1:5" ht="16.5" thickBot="1">
      <c r="A3" s="36" t="s">
        <v>17</v>
      </c>
      <c r="B3" s="37"/>
      <c r="C3" s="173"/>
      <c r="D3" s="174"/>
      <c r="E3" s="175"/>
    </row>
    <row r="4" spans="1:5" ht="22.5" customHeight="1" thickBot="1">
      <c r="A4" s="176" t="s">
        <v>126</v>
      </c>
      <c r="B4" s="58"/>
      <c r="C4" s="59"/>
      <c r="D4" s="59"/>
      <c r="E4" s="60"/>
    </row>
    <row r="5" spans="1:5" ht="31.5" customHeight="1">
      <c r="A5" s="205" t="s">
        <v>127</v>
      </c>
      <c r="B5" s="206"/>
      <c r="C5" s="207"/>
      <c r="D5" s="61" t="s">
        <v>18</v>
      </c>
      <c r="E5" s="62"/>
    </row>
    <row r="6" spans="1:5" ht="15.75">
      <c r="A6" s="208" t="s">
        <v>19</v>
      </c>
      <c r="B6" s="209"/>
      <c r="C6" s="210"/>
      <c r="D6" s="74" t="s">
        <v>20</v>
      </c>
      <c r="E6" s="63">
        <f>IF(E5="",0,(ROUND(E5*0.03,0)))</f>
        <v>0</v>
      </c>
    </row>
    <row r="7" spans="1:5" ht="16.5" thickBot="1">
      <c r="A7" s="211" t="s">
        <v>128</v>
      </c>
      <c r="B7" s="212"/>
      <c r="C7" s="213"/>
      <c r="D7" s="74" t="s">
        <v>27</v>
      </c>
      <c r="E7" s="172"/>
    </row>
    <row r="8" spans="1:5" ht="16.5" thickBot="1">
      <c r="A8" s="176" t="s">
        <v>130</v>
      </c>
      <c r="B8" s="58"/>
      <c r="C8" s="58"/>
      <c r="D8" s="58"/>
      <c r="E8" s="64"/>
    </row>
    <row r="9" spans="1:5" ht="16.5" customHeight="1">
      <c r="A9" s="202" t="s">
        <v>116</v>
      </c>
      <c r="B9" s="203"/>
      <c r="C9" s="204"/>
      <c r="D9" s="65"/>
      <c r="E9" s="65"/>
    </row>
    <row r="10" spans="1:5" ht="15.75">
      <c r="A10" s="42" t="s">
        <v>21</v>
      </c>
      <c r="B10" s="214" t="s">
        <v>22</v>
      </c>
      <c r="C10" s="215"/>
      <c r="D10" s="65"/>
      <c r="E10" s="65"/>
    </row>
    <row r="11" spans="1:5" ht="15.75" customHeight="1">
      <c r="A11" s="38"/>
      <c r="B11" s="66" t="s">
        <v>23</v>
      </c>
      <c r="C11" s="63"/>
      <c r="D11" s="65"/>
      <c r="E11" s="65"/>
    </row>
    <row r="12" spans="1:5" ht="15.75">
      <c r="A12" s="38"/>
      <c r="B12" s="66" t="s">
        <v>24</v>
      </c>
      <c r="C12" s="63"/>
      <c r="D12" s="65"/>
      <c r="E12" s="65"/>
    </row>
    <row r="13" spans="1:5" ht="15.75">
      <c r="A13" s="38"/>
      <c r="B13" s="66" t="s">
        <v>25</v>
      </c>
      <c r="C13" s="63"/>
      <c r="D13" s="65"/>
      <c r="E13" s="65"/>
    </row>
    <row r="14" spans="1:5" ht="15.75">
      <c r="A14" s="38"/>
      <c r="B14" s="66" t="s">
        <v>26</v>
      </c>
      <c r="C14" s="63"/>
      <c r="D14" s="65"/>
      <c r="E14" s="65"/>
    </row>
    <row r="15" spans="1:5" ht="15.75">
      <c r="A15" s="41" t="s">
        <v>47</v>
      </c>
      <c r="B15" s="67" t="s">
        <v>29</v>
      </c>
      <c r="C15" s="68">
        <f>SUM(C11:C14)</f>
        <v>0</v>
      </c>
      <c r="D15" s="65"/>
      <c r="E15" s="65"/>
    </row>
    <row r="16" spans="1:5" ht="15.75">
      <c r="A16" s="43" t="s">
        <v>117</v>
      </c>
      <c r="B16" s="66" t="s">
        <v>23</v>
      </c>
      <c r="C16" s="63"/>
      <c r="D16" s="65"/>
      <c r="E16" s="65"/>
    </row>
    <row r="17" spans="1:5" ht="15.75">
      <c r="A17" s="43" t="s">
        <v>118</v>
      </c>
      <c r="B17" s="69" t="s">
        <v>24</v>
      </c>
      <c r="C17" s="63"/>
      <c r="D17" s="65"/>
      <c r="E17" s="65"/>
    </row>
    <row r="18" spans="1:5" ht="15.75">
      <c r="A18" s="41" t="s">
        <v>28</v>
      </c>
      <c r="B18" s="68" t="s">
        <v>30</v>
      </c>
      <c r="C18" s="70">
        <f>SUM(C16:C17)</f>
        <v>0</v>
      </c>
      <c r="D18" s="65"/>
      <c r="E18" s="65"/>
    </row>
    <row r="19" spans="1:5" ht="15.75">
      <c r="A19" s="43" t="s">
        <v>119</v>
      </c>
      <c r="B19" s="74" t="s">
        <v>31</v>
      </c>
      <c r="C19" s="71"/>
      <c r="D19" s="65"/>
      <c r="E19" s="65"/>
    </row>
    <row r="20" spans="1:5" ht="15.75">
      <c r="A20" s="43" t="s">
        <v>137</v>
      </c>
      <c r="B20" s="65"/>
      <c r="C20" s="72"/>
      <c r="D20" s="74" t="s">
        <v>32</v>
      </c>
      <c r="E20" s="63">
        <f>ROUND(C15*C19,0)</f>
        <v>0</v>
      </c>
    </row>
    <row r="21" spans="1:5" ht="16.5" thickBot="1">
      <c r="A21" s="43" t="s">
        <v>138</v>
      </c>
      <c r="B21" s="65"/>
      <c r="C21" s="72"/>
      <c r="D21" s="74" t="s">
        <v>33</v>
      </c>
      <c r="E21" s="63">
        <f>ROUND(C18*C19,0)</f>
        <v>0</v>
      </c>
    </row>
    <row r="22" spans="1:5" ht="16.5" thickBot="1">
      <c r="A22" s="196" t="s">
        <v>136</v>
      </c>
      <c r="B22" s="197"/>
      <c r="C22" s="197"/>
      <c r="D22" s="197"/>
      <c r="E22" s="198"/>
    </row>
    <row r="23" spans="1:5" ht="16.5" thickBot="1">
      <c r="A23" s="39" t="s">
        <v>139</v>
      </c>
      <c r="B23" s="65"/>
      <c r="C23" s="72"/>
      <c r="D23" s="74" t="s">
        <v>34</v>
      </c>
      <c r="E23" s="63">
        <f>E5+E6+E7+E20+E21</f>
        <v>0</v>
      </c>
    </row>
    <row r="24" spans="1:5" ht="16.5" thickBot="1">
      <c r="A24" s="40" t="s">
        <v>35</v>
      </c>
      <c r="B24" s="58"/>
      <c r="C24" s="58"/>
      <c r="D24" s="58"/>
      <c r="E24" s="64"/>
    </row>
    <row r="25" spans="1:5" ht="16.5" customHeight="1">
      <c r="A25" s="38" t="s">
        <v>36</v>
      </c>
      <c r="B25" s="74" t="s">
        <v>37</v>
      </c>
      <c r="C25" s="73"/>
      <c r="D25" s="65"/>
      <c r="E25" s="72"/>
    </row>
    <row r="26" spans="1:5" ht="16.5" thickBot="1">
      <c r="A26" s="38" t="s">
        <v>44</v>
      </c>
      <c r="B26" s="74" t="s">
        <v>38</v>
      </c>
      <c r="C26" s="73"/>
      <c r="D26" s="65"/>
      <c r="E26" s="72"/>
    </row>
    <row r="27" spans="1:5" ht="16.5" thickBot="1">
      <c r="A27" s="40" t="s">
        <v>122</v>
      </c>
      <c r="B27" s="58"/>
      <c r="C27" s="58"/>
      <c r="D27" s="58"/>
      <c r="E27" s="64"/>
    </row>
    <row r="28" spans="1:5" ht="15.75">
      <c r="A28" s="43" t="s">
        <v>132</v>
      </c>
      <c r="B28" s="74" t="s">
        <v>39</v>
      </c>
      <c r="C28" s="73"/>
      <c r="D28" s="65"/>
      <c r="E28" s="72"/>
    </row>
    <row r="29" spans="1:5" ht="15.75">
      <c r="A29" s="43" t="s">
        <v>131</v>
      </c>
      <c r="B29" s="74" t="s">
        <v>40</v>
      </c>
      <c r="C29" s="73"/>
      <c r="D29" s="65"/>
      <c r="E29" s="72"/>
    </row>
    <row r="30" spans="1:5" ht="16.5" thickBot="1">
      <c r="A30" s="39" t="s">
        <v>148</v>
      </c>
      <c r="B30" s="65"/>
      <c r="C30" s="72"/>
      <c r="D30" s="74" t="s">
        <v>41</v>
      </c>
      <c r="E30" s="63">
        <f>SUM(C25:C29)</f>
        <v>0</v>
      </c>
    </row>
    <row r="31" spans="1:5" ht="16.5" thickBot="1">
      <c r="A31" s="196" t="s">
        <v>140</v>
      </c>
      <c r="B31" s="197"/>
      <c r="C31" s="197"/>
      <c r="D31" s="197"/>
      <c r="E31" s="198"/>
    </row>
    <row r="32" spans="1:5" ht="16.5" thickBot="1">
      <c r="A32" s="199" t="s">
        <v>141</v>
      </c>
      <c r="B32" s="200"/>
      <c r="C32" s="201"/>
      <c r="D32" s="74" t="s">
        <v>46</v>
      </c>
      <c r="E32" s="63">
        <f>E23-E30</f>
        <v>0</v>
      </c>
    </row>
    <row r="33" spans="1:5" ht="16.5" thickBot="1">
      <c r="A33" s="196" t="s">
        <v>149</v>
      </c>
      <c r="B33" s="197"/>
      <c r="C33" s="197"/>
      <c r="D33" s="216"/>
      <c r="E33" s="217"/>
    </row>
    <row r="34" spans="1:5" ht="15.75">
      <c r="A34" s="75" t="s">
        <v>142</v>
      </c>
      <c r="B34" s="65" t="s">
        <v>120</v>
      </c>
      <c r="C34" s="76"/>
      <c r="D34" s="177"/>
      <c r="E34" s="177"/>
    </row>
    <row r="35" spans="1:5" ht="15.75" customHeight="1" thickBot="1">
      <c r="A35" s="75" t="s">
        <v>151</v>
      </c>
      <c r="B35" s="65" t="s">
        <v>143</v>
      </c>
      <c r="C35" s="178"/>
      <c r="D35" s="177"/>
      <c r="E35" s="177"/>
    </row>
    <row r="36" spans="1:5" ht="16.5" thickBot="1">
      <c r="A36" s="193" t="s">
        <v>129</v>
      </c>
      <c r="B36" s="194"/>
      <c r="C36" s="195"/>
      <c r="D36" s="74" t="s">
        <v>144</v>
      </c>
      <c r="E36" s="179"/>
    </row>
    <row r="37" spans="1:5" ht="16.5" thickBot="1">
      <c r="A37" s="196" t="s">
        <v>145</v>
      </c>
      <c r="B37" s="197"/>
      <c r="C37" s="197"/>
      <c r="D37" s="197"/>
      <c r="E37" s="198"/>
    </row>
    <row r="38" spans="1:5" ht="15.75">
      <c r="A38" s="199" t="s">
        <v>146</v>
      </c>
      <c r="B38" s="200"/>
      <c r="C38" s="201"/>
      <c r="D38" s="74" t="s">
        <v>147</v>
      </c>
      <c r="E38" s="180">
        <f>E32+E36</f>
        <v>0</v>
      </c>
    </row>
  </sheetData>
  <mergeCells count="12">
    <mergeCell ref="A36:C36"/>
    <mergeCell ref="A37:E37"/>
    <mergeCell ref="A38:C38"/>
    <mergeCell ref="A9:C9"/>
    <mergeCell ref="A5:C5"/>
    <mergeCell ref="A6:C6"/>
    <mergeCell ref="A7:C7"/>
    <mergeCell ref="B10:C10"/>
    <mergeCell ref="A22:E22"/>
    <mergeCell ref="A31:E31"/>
    <mergeCell ref="A32:C32"/>
    <mergeCell ref="A33:E33"/>
  </mergeCells>
  <printOptions horizontalCentered="1"/>
  <pageMargins left="0" right="0" top="0.25" bottom="0.25" header="0.3" footer="0.3"/>
  <pageSetup fitToHeight="1" fitToWidth="1" horizontalDpi="600" verticalDpi="600" orientation="landscape" scale="9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G34"/>
  <sheetViews>
    <sheetView workbookViewId="0" topLeftCell="A1">
      <selection activeCell="A9" sqref="A9:B9"/>
    </sheetView>
  </sheetViews>
  <sheetFormatPr defaultColWidth="9.00390625" defaultRowHeight="15.75"/>
  <cols>
    <col min="1" max="1" width="33.25390625" style="0" customWidth="1"/>
    <col min="2" max="2" width="17.875" style="0" customWidth="1"/>
    <col min="3" max="3" width="16.375" style="0" customWidth="1"/>
    <col min="4" max="4" width="17.875" style="0" customWidth="1"/>
    <col min="5" max="5" width="19.875" style="0" customWidth="1"/>
    <col min="6" max="6" width="19.25390625" style="0" customWidth="1"/>
    <col min="7" max="7" width="12.00390625" style="0" customWidth="1"/>
  </cols>
  <sheetData>
    <row r="1" ht="16.5" thickBot="1"/>
    <row r="2" spans="1:6" ht="18.75">
      <c r="A2" s="128" t="s">
        <v>79</v>
      </c>
      <c r="B2" s="129"/>
      <c r="C2" s="129"/>
      <c r="D2" s="129"/>
      <c r="E2" s="129"/>
      <c r="F2" s="130"/>
    </row>
    <row r="3" spans="1:6" ht="19.5" thickBot="1">
      <c r="A3" s="131" t="s">
        <v>80</v>
      </c>
      <c r="B3" s="132"/>
      <c r="C3" s="132"/>
      <c r="D3" s="132"/>
      <c r="E3" s="132"/>
      <c r="F3" s="133"/>
    </row>
    <row r="4" spans="1:6" ht="16.5" thickBot="1">
      <c r="A4" s="134" t="s">
        <v>81</v>
      </c>
      <c r="B4" s="135"/>
      <c r="C4" s="135"/>
      <c r="D4" s="135"/>
      <c r="E4" s="135"/>
      <c r="F4" s="136"/>
    </row>
    <row r="5" spans="1:6" ht="42" thickBot="1">
      <c r="A5" s="221" t="s">
        <v>1</v>
      </c>
      <c r="B5" s="222"/>
      <c r="C5" s="137" t="s">
        <v>82</v>
      </c>
      <c r="D5" s="138" t="s">
        <v>83</v>
      </c>
      <c r="E5" s="138" t="s">
        <v>84</v>
      </c>
      <c r="F5" s="138" t="s">
        <v>85</v>
      </c>
    </row>
    <row r="6" ht="4.5" customHeight="1" thickBot="1"/>
    <row r="7" spans="1:6" ht="16.5" thickBot="1">
      <c r="A7" s="139" t="s">
        <v>86</v>
      </c>
      <c r="B7" s="140"/>
      <c r="C7" s="140"/>
      <c r="D7" s="140"/>
      <c r="E7" s="140"/>
      <c r="F7" s="141"/>
    </row>
    <row r="8" spans="1:6" ht="15.75">
      <c r="A8" s="223" t="s">
        <v>87</v>
      </c>
      <c r="B8" s="224"/>
      <c r="C8" s="142"/>
      <c r="D8" s="142"/>
      <c r="E8" s="142"/>
      <c r="F8" s="142"/>
    </row>
    <row r="9" spans="1:6" ht="15.75">
      <c r="A9" s="225" t="s">
        <v>88</v>
      </c>
      <c r="B9" s="226"/>
      <c r="C9" s="143"/>
      <c r="D9" s="143"/>
      <c r="E9" s="143"/>
      <c r="F9" s="143"/>
    </row>
    <row r="10" ht="5.25" customHeight="1" thickBot="1"/>
    <row r="11" spans="1:6" ht="16.5" thickBot="1">
      <c r="A11" s="144" t="s">
        <v>89</v>
      </c>
      <c r="B11" s="145"/>
      <c r="C11" s="145"/>
      <c r="D11" s="145"/>
      <c r="E11" s="145"/>
      <c r="F11" s="146"/>
    </row>
    <row r="12" spans="1:6" ht="16.5" thickBot="1">
      <c r="A12" s="144" t="s">
        <v>90</v>
      </c>
      <c r="B12" s="145"/>
      <c r="C12" s="145"/>
      <c r="D12" s="145"/>
      <c r="E12" s="145"/>
      <c r="F12" s="146"/>
    </row>
    <row r="13" spans="1:6" ht="15.75">
      <c r="A13" s="147" t="s">
        <v>91</v>
      </c>
      <c r="B13" s="147"/>
      <c r="C13" s="147"/>
      <c r="D13" s="147"/>
      <c r="E13" s="147"/>
      <c r="F13" s="147"/>
    </row>
    <row r="14" spans="1:6" ht="15.75">
      <c r="A14" s="143" t="s">
        <v>92</v>
      </c>
      <c r="B14" s="143"/>
      <c r="C14" s="143"/>
      <c r="D14" s="143"/>
      <c r="E14" s="143"/>
      <c r="F14" s="143"/>
    </row>
    <row r="15" spans="1:6" ht="15.75">
      <c r="A15" s="143" t="s">
        <v>93</v>
      </c>
      <c r="B15" s="143"/>
      <c r="C15" s="143"/>
      <c r="D15" s="143"/>
      <c r="E15" s="143"/>
      <c r="F15" s="143"/>
    </row>
    <row r="16" spans="1:2" ht="16.5" thickBot="1">
      <c r="A16" s="148" t="s">
        <v>94</v>
      </c>
      <c r="B16" s="149"/>
    </row>
    <row r="17" spans="1:6" ht="16.5" thickBot="1">
      <c r="A17" s="144" t="s">
        <v>95</v>
      </c>
      <c r="B17" s="145"/>
      <c r="C17" s="145"/>
      <c r="D17" s="145"/>
      <c r="E17" s="145"/>
      <c r="F17" s="146"/>
    </row>
    <row r="18" spans="1:6" ht="15.75">
      <c r="A18" s="142" t="s">
        <v>96</v>
      </c>
      <c r="B18" s="142"/>
      <c r="C18" s="142"/>
      <c r="D18" s="142"/>
      <c r="E18" s="142"/>
      <c r="F18" s="142"/>
    </row>
    <row r="19" spans="1:6" ht="15.75">
      <c r="A19" s="143" t="s">
        <v>97</v>
      </c>
      <c r="B19" s="143"/>
      <c r="C19" s="143"/>
      <c r="D19" s="143"/>
      <c r="E19" s="143"/>
      <c r="F19" s="143"/>
    </row>
    <row r="20" spans="1:6" ht="16.5" thickBot="1">
      <c r="A20" s="4" t="s">
        <v>98</v>
      </c>
      <c r="B20" s="150"/>
      <c r="C20" s="143"/>
      <c r="D20" s="143"/>
      <c r="E20" s="143"/>
      <c r="F20" s="143"/>
    </row>
    <row r="21" spans="1:6" ht="16.5" thickBot="1">
      <c r="A21" s="144" t="s">
        <v>99</v>
      </c>
      <c r="B21" s="145"/>
      <c r="C21" s="145"/>
      <c r="D21" s="145"/>
      <c r="E21" s="145"/>
      <c r="F21" s="146"/>
    </row>
    <row r="22" spans="1:6" ht="15.75">
      <c r="A22" s="227" t="s">
        <v>100</v>
      </c>
      <c r="B22" s="228"/>
      <c r="C22" s="142"/>
      <c r="D22" s="142"/>
      <c r="E22" s="142"/>
      <c r="F22" s="142"/>
    </row>
    <row r="23" spans="1:6" ht="29.25" customHeight="1">
      <c r="A23" s="218" t="s">
        <v>121</v>
      </c>
      <c r="B23" s="219"/>
      <c r="C23" s="219"/>
      <c r="D23" s="220"/>
      <c r="E23" s="147"/>
      <c r="F23" s="151"/>
    </row>
    <row r="24" spans="1:6" ht="15.75">
      <c r="A24" s="229" t="s">
        <v>102</v>
      </c>
      <c r="B24" s="230"/>
      <c r="C24" s="143"/>
      <c r="D24" s="143"/>
      <c r="E24" s="143"/>
      <c r="F24" s="143"/>
    </row>
    <row r="25" spans="1:6" ht="30" customHeight="1">
      <c r="A25" s="218" t="s">
        <v>101</v>
      </c>
      <c r="B25" s="219"/>
      <c r="C25" s="219"/>
      <c r="D25" s="220"/>
      <c r="E25" s="143"/>
      <c r="F25" s="152"/>
    </row>
    <row r="26" ht="3.75" customHeight="1" thickBot="1"/>
    <row r="27" spans="1:7" ht="16.5" thickBot="1">
      <c r="A27" s="139" t="s">
        <v>103</v>
      </c>
      <c r="B27" s="140"/>
      <c r="C27" s="140"/>
      <c r="D27" s="140"/>
      <c r="E27" s="140"/>
      <c r="F27" s="141"/>
      <c r="G27" s="141"/>
    </row>
    <row r="28" spans="1:7" ht="48" thickBot="1">
      <c r="A28" s="153"/>
      <c r="B28" s="154" t="s">
        <v>104</v>
      </c>
      <c r="C28" s="154" t="s">
        <v>105</v>
      </c>
      <c r="D28" s="154" t="s">
        <v>106</v>
      </c>
      <c r="E28" s="154" t="s">
        <v>107</v>
      </c>
      <c r="F28" s="155" t="s">
        <v>108</v>
      </c>
      <c r="G28" s="156" t="s">
        <v>109</v>
      </c>
    </row>
    <row r="29" spans="1:7" ht="15.75">
      <c r="A29" s="157" t="s">
        <v>110</v>
      </c>
      <c r="B29" s="157"/>
      <c r="C29" s="158"/>
      <c r="D29" s="157"/>
      <c r="E29" s="157"/>
      <c r="F29" s="159" t="str">
        <f>IF(D29="","",ROUND((E29/D29-1),2))</f>
        <v/>
      </c>
      <c r="G29" s="160" t="str">
        <f>IF(F29="","",(IF(OR(F29&gt;=0.2,F29&lt;-0.2),"YES","")))</f>
        <v/>
      </c>
    </row>
    <row r="30" spans="1:7" ht="15.75">
      <c r="A30" s="161" t="s">
        <v>111</v>
      </c>
      <c r="B30" s="161"/>
      <c r="C30" s="162"/>
      <c r="D30" s="161"/>
      <c r="E30" s="161"/>
      <c r="F30" s="159" t="str">
        <f aca="true" t="shared" si="0" ref="F30:F32">IF(D30="","",ROUND((E30/D30-1),2))</f>
        <v/>
      </c>
      <c r="G30" s="160" t="str">
        <f aca="true" t="shared" si="1" ref="G30:G32">IF(F30="","",(IF(OR(F30&gt;=0.2,F30&lt;-0.2),"YES","")))</f>
        <v/>
      </c>
    </row>
    <row r="31" spans="1:7" ht="15.75">
      <c r="A31" s="143" t="s">
        <v>112</v>
      </c>
      <c r="B31" s="143"/>
      <c r="C31" s="163"/>
      <c r="D31" s="143"/>
      <c r="E31" s="143"/>
      <c r="F31" s="159" t="str">
        <f t="shared" si="0"/>
        <v/>
      </c>
      <c r="G31" s="160" t="str">
        <f t="shared" si="1"/>
        <v/>
      </c>
    </row>
    <row r="32" spans="1:7" ht="15.75">
      <c r="A32" s="143" t="s">
        <v>113</v>
      </c>
      <c r="B32" s="143"/>
      <c r="C32" s="163"/>
      <c r="D32" s="143"/>
      <c r="E32" s="143"/>
      <c r="F32" s="159" t="str">
        <f t="shared" si="0"/>
        <v/>
      </c>
      <c r="G32" s="160" t="str">
        <f t="shared" si="1"/>
        <v/>
      </c>
    </row>
    <row r="33" ht="5.25" customHeight="1">
      <c r="E33" s="164"/>
    </row>
    <row r="34" spans="1:6" ht="15.75">
      <c r="A34" s="165" t="s">
        <v>114</v>
      </c>
      <c r="B34" s="165"/>
      <c r="F34" s="166" t="s">
        <v>115</v>
      </c>
    </row>
  </sheetData>
  <protectedRanges>
    <protectedRange password="D9AD" sqref="F29:G32" name="Computation_1"/>
  </protectedRanges>
  <mergeCells count="7">
    <mergeCell ref="A25:D25"/>
    <mergeCell ref="A5:B5"/>
    <mergeCell ref="A8:B8"/>
    <mergeCell ref="A9:B9"/>
    <mergeCell ref="A22:B22"/>
    <mergeCell ref="A23:D23"/>
    <mergeCell ref="A24:B24"/>
  </mergeCells>
  <printOptions/>
  <pageMargins left="0" right="0" top="0.25" bottom="0" header="0.3" footer="0.3"/>
  <pageSetup fitToHeight="1" fitToWidth="1" horizontalDpi="600" verticalDpi="600" orientation="landscape" scale="9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Tax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Houde</dc:creator>
  <cp:keywords/>
  <dc:description/>
  <cp:lastModifiedBy>Jan Barnard</cp:lastModifiedBy>
  <cp:lastPrinted>2017-05-31T16:43:04Z</cp:lastPrinted>
  <dcterms:created xsi:type="dcterms:W3CDTF">2002-01-03T17:26:13Z</dcterms:created>
  <dcterms:modified xsi:type="dcterms:W3CDTF">2017-05-31T16:45:31Z</dcterms:modified>
  <cp:category/>
  <cp:version/>
  <cp:contentType/>
  <cp:contentStatus/>
</cp:coreProperties>
</file>